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480" yWindow="210" windowWidth="20640" windowHeight="11760"/>
  </bookViews>
  <sheets>
    <sheet name="Заголовочная" sheetId="1" r:id="rId1"/>
    <sheet name="Содержательная часть (текстовая" sheetId="19" r:id="rId2"/>
    <sheet name="Содержательная часть (табл 1)" sheetId="20" r:id="rId3"/>
    <sheet name="раздел2" sheetId="4" r:id="rId4"/>
    <sheet name="раздел2.1" sheetId="5" r:id="rId5"/>
    <sheet name="раздел3" sheetId="6" r:id="rId6"/>
    <sheet name="раздел4" sheetId="7" r:id="rId7"/>
    <sheet name="приложение1" sheetId="8" r:id="rId8"/>
    <sheet name="1.4" sheetId="10" r:id="rId9"/>
    <sheet name="2-4" sheetId="11" r:id="rId10"/>
    <sheet name="6" sheetId="12" r:id="rId11"/>
    <sheet name="6,4-6,7" sheetId="13" r:id="rId12"/>
    <sheet name="целев" sheetId="14" state="hidden" r:id="rId13"/>
  </sheets>
  <externalReferences>
    <externalReference r:id="rId14"/>
  </externalReferences>
  <definedNames>
    <definedName name="______End1">#REF!</definedName>
    <definedName name="______End10">#REF!</definedName>
    <definedName name="______End11">#REF!</definedName>
    <definedName name="______End12">#REF!</definedName>
    <definedName name="______End13">#REF!</definedName>
    <definedName name="______End14">#REF!</definedName>
    <definedName name="______End15">#REF!</definedName>
    <definedName name="______End16">#REF!</definedName>
    <definedName name="______End17">#REF!</definedName>
    <definedName name="______End18">#REF!</definedName>
    <definedName name="______End19">#REF!</definedName>
    <definedName name="______End2">#REF!</definedName>
    <definedName name="______End20">#REF!</definedName>
    <definedName name="______End21">#REF!</definedName>
    <definedName name="______End22">#REF!</definedName>
    <definedName name="______End23">#REF!</definedName>
    <definedName name="______End24">#REF!</definedName>
    <definedName name="______End25">#REF!</definedName>
    <definedName name="______End26">#REF!</definedName>
    <definedName name="______End27">#REF!</definedName>
    <definedName name="______End28">#REF!</definedName>
    <definedName name="______End29">#REF!</definedName>
    <definedName name="______End3">#REF!</definedName>
    <definedName name="______End30">#REF!</definedName>
    <definedName name="______End31">#REF!</definedName>
    <definedName name="______End32">#REF!</definedName>
    <definedName name="______End33">#REF!</definedName>
    <definedName name="______End34">#REF!</definedName>
    <definedName name="______End35">#REF!</definedName>
    <definedName name="______End36">#REF!</definedName>
    <definedName name="______End37">#REF!</definedName>
    <definedName name="______End38">#REF!</definedName>
    <definedName name="______End39">#REF!</definedName>
    <definedName name="______End4">#REF!</definedName>
    <definedName name="______End40">#REF!</definedName>
    <definedName name="______End41">#REF!</definedName>
    <definedName name="______End42">#REF!</definedName>
    <definedName name="______End43">#REF!</definedName>
    <definedName name="______End44">#REF!</definedName>
    <definedName name="______End45">#REF!</definedName>
    <definedName name="______End46">#REF!</definedName>
    <definedName name="______End47">#REF!</definedName>
    <definedName name="______End48">#REF!</definedName>
    <definedName name="______End49">#REF!</definedName>
    <definedName name="______End5">#REF!</definedName>
    <definedName name="______End50">#REF!</definedName>
    <definedName name="______End6">#REF!</definedName>
    <definedName name="______End7">#REF!</definedName>
    <definedName name="______End8">#REF!</definedName>
    <definedName name="______End9">#REF!</definedName>
    <definedName name="_____End1">#REF!</definedName>
    <definedName name="_____End10">#REF!</definedName>
    <definedName name="_____End11">#REF!</definedName>
    <definedName name="_____End12">#REF!</definedName>
    <definedName name="_____End13">#REF!</definedName>
    <definedName name="_____End14">#REF!</definedName>
    <definedName name="_____End15">#REF!</definedName>
    <definedName name="_____End16">#REF!</definedName>
    <definedName name="_____End17">#REF!</definedName>
    <definedName name="_____End18">#REF!</definedName>
    <definedName name="_____End19">#REF!</definedName>
    <definedName name="_____End2">#REF!</definedName>
    <definedName name="_____End20">#REF!</definedName>
    <definedName name="_____End21">#REF!</definedName>
    <definedName name="_____End22">#REF!</definedName>
    <definedName name="_____End23">#REF!</definedName>
    <definedName name="_____End24">#REF!</definedName>
    <definedName name="_____End25">#REF!</definedName>
    <definedName name="_____End26">#REF!</definedName>
    <definedName name="_____End27">#REF!</definedName>
    <definedName name="_____End28">#REF!</definedName>
    <definedName name="_____End29">#REF!</definedName>
    <definedName name="_____End3">#REF!</definedName>
    <definedName name="_____End30">#REF!</definedName>
    <definedName name="_____End31">#REF!</definedName>
    <definedName name="_____End32">#REF!</definedName>
    <definedName name="_____End33">#REF!</definedName>
    <definedName name="_____End34">#REF!</definedName>
    <definedName name="_____End35">#REF!</definedName>
    <definedName name="_____End36">#REF!</definedName>
    <definedName name="_____End37">#REF!</definedName>
    <definedName name="_____End38">#REF!</definedName>
    <definedName name="_____End39">#REF!</definedName>
    <definedName name="_____End4">#REF!</definedName>
    <definedName name="_____End40">#REF!</definedName>
    <definedName name="_____End41">#REF!</definedName>
    <definedName name="_____End42">#REF!</definedName>
    <definedName name="_____End43">#REF!</definedName>
    <definedName name="_____End44">#REF!</definedName>
    <definedName name="_____End45">#REF!</definedName>
    <definedName name="_____End46">#REF!</definedName>
    <definedName name="_____End47">#REF!</definedName>
    <definedName name="_____End48">#REF!</definedName>
    <definedName name="_____End49">#REF!</definedName>
    <definedName name="_____End5">#REF!</definedName>
    <definedName name="_____End50">#REF!</definedName>
    <definedName name="_____End6">#REF!</definedName>
    <definedName name="_____End7">#REF!</definedName>
    <definedName name="_____End8">#REF!</definedName>
    <definedName name="_____End9">#REF!</definedName>
    <definedName name="____End1">#REF!</definedName>
    <definedName name="____End10">#REF!</definedName>
    <definedName name="____End11">#REF!</definedName>
    <definedName name="____End12">#REF!</definedName>
    <definedName name="____End13">#REF!</definedName>
    <definedName name="____End14">#REF!</definedName>
    <definedName name="____End15">#REF!</definedName>
    <definedName name="____End16">#REF!</definedName>
    <definedName name="____End17">#REF!</definedName>
    <definedName name="____End18">#REF!</definedName>
    <definedName name="____End19">#REF!</definedName>
    <definedName name="____End2">#REF!</definedName>
    <definedName name="____End20">#REF!</definedName>
    <definedName name="____End21">#REF!</definedName>
    <definedName name="____End22">#REF!</definedName>
    <definedName name="____End23">#REF!</definedName>
    <definedName name="____End24">#REF!</definedName>
    <definedName name="____End25">#REF!</definedName>
    <definedName name="____End26">#REF!</definedName>
    <definedName name="____End27">#REF!</definedName>
    <definedName name="____End28">#REF!</definedName>
    <definedName name="____End29">#REF!</definedName>
    <definedName name="____End3">#REF!</definedName>
    <definedName name="____End30">#REF!</definedName>
    <definedName name="____End31">#REF!</definedName>
    <definedName name="____End32">#REF!</definedName>
    <definedName name="____End33">#REF!</definedName>
    <definedName name="____End34">#REF!</definedName>
    <definedName name="____End35">#REF!</definedName>
    <definedName name="____End36">#REF!</definedName>
    <definedName name="____End37">#REF!</definedName>
    <definedName name="____End38">#REF!</definedName>
    <definedName name="____End39">#REF!</definedName>
    <definedName name="____End4">#REF!</definedName>
    <definedName name="____End40">#REF!</definedName>
    <definedName name="____End41">#REF!</definedName>
    <definedName name="____End42">#REF!</definedName>
    <definedName name="____End43">#REF!</definedName>
    <definedName name="____End44">#REF!</definedName>
    <definedName name="____End45">#REF!</definedName>
    <definedName name="____End46">#REF!</definedName>
    <definedName name="____End47">#REF!</definedName>
    <definedName name="____End48">#REF!</definedName>
    <definedName name="____End49">#REF!</definedName>
    <definedName name="____End5">#REF!</definedName>
    <definedName name="____End50">#REF!</definedName>
    <definedName name="____End6">#REF!</definedName>
    <definedName name="____End7">#REF!</definedName>
    <definedName name="____End8">#REF!</definedName>
    <definedName name="____End9">#REF!</definedName>
    <definedName name="___End1">#REF!</definedName>
    <definedName name="___End10">#REF!</definedName>
    <definedName name="___End11">#REF!</definedName>
    <definedName name="___End12">#REF!</definedName>
    <definedName name="___End13">#REF!</definedName>
    <definedName name="___End14">#REF!</definedName>
    <definedName name="___End15">#REF!</definedName>
    <definedName name="___End16">#REF!</definedName>
    <definedName name="___End17">#REF!</definedName>
    <definedName name="___End18">#REF!</definedName>
    <definedName name="___End19">#REF!</definedName>
    <definedName name="___End2">#REF!</definedName>
    <definedName name="___End20">#REF!</definedName>
    <definedName name="___End21">#REF!</definedName>
    <definedName name="___End22">#REF!</definedName>
    <definedName name="___End23">#REF!</definedName>
    <definedName name="___End24">#REF!</definedName>
    <definedName name="___End25">#REF!</definedName>
    <definedName name="___End26">#REF!</definedName>
    <definedName name="___End27">#REF!</definedName>
    <definedName name="___End28">#REF!</definedName>
    <definedName name="___End29">#REF!</definedName>
    <definedName name="___End3">#REF!</definedName>
    <definedName name="___End30">#REF!</definedName>
    <definedName name="___End31">#REF!</definedName>
    <definedName name="___End32">#REF!</definedName>
    <definedName name="___End33">#REF!</definedName>
    <definedName name="___End34">#REF!</definedName>
    <definedName name="___End35">#REF!</definedName>
    <definedName name="___End36">#REF!</definedName>
    <definedName name="___End37">#REF!</definedName>
    <definedName name="___End38">#REF!</definedName>
    <definedName name="___End39">#REF!</definedName>
    <definedName name="___End4">#REF!</definedName>
    <definedName name="___End40">#REF!</definedName>
    <definedName name="___End41">#REF!</definedName>
    <definedName name="___End42">#REF!</definedName>
    <definedName name="___End43">#REF!</definedName>
    <definedName name="___End44">#REF!</definedName>
    <definedName name="___End45">#REF!</definedName>
    <definedName name="___End46">#REF!</definedName>
    <definedName name="___End47">#REF!</definedName>
    <definedName name="___End48">#REF!</definedName>
    <definedName name="___End49">#REF!</definedName>
    <definedName name="___End5">#REF!</definedName>
    <definedName name="___End50">#REF!</definedName>
    <definedName name="___End6">#REF!</definedName>
    <definedName name="___End7">#REF!</definedName>
    <definedName name="___End8">#REF!</definedName>
    <definedName name="___End9">#REF!</definedName>
    <definedName name="__End1">#REF!</definedName>
    <definedName name="__End10">#REF!</definedName>
    <definedName name="__End11">#REF!</definedName>
    <definedName name="__End12">#REF!</definedName>
    <definedName name="__End13">#REF!</definedName>
    <definedName name="__End14">#REF!</definedName>
    <definedName name="__End15">#REF!</definedName>
    <definedName name="__End16">#REF!</definedName>
    <definedName name="__End17">#REF!</definedName>
    <definedName name="__End18">#REF!</definedName>
    <definedName name="__End19">#REF!</definedName>
    <definedName name="__End2">#REF!</definedName>
    <definedName name="__End20">#REF!</definedName>
    <definedName name="__End21">#REF!</definedName>
    <definedName name="__End22">#REF!</definedName>
    <definedName name="__End23">#REF!</definedName>
    <definedName name="__End24">#REF!</definedName>
    <definedName name="__End25">#REF!</definedName>
    <definedName name="__End26">#REF!</definedName>
    <definedName name="__End27">#REF!</definedName>
    <definedName name="__End28">#REF!</definedName>
    <definedName name="__End29">#REF!</definedName>
    <definedName name="__End3">#REF!</definedName>
    <definedName name="__End30">#REF!</definedName>
    <definedName name="__End31">#REF!</definedName>
    <definedName name="__End32">#REF!</definedName>
    <definedName name="__End33">#REF!</definedName>
    <definedName name="__End34">#REF!</definedName>
    <definedName name="__End35">#REF!</definedName>
    <definedName name="__End36">#REF!</definedName>
    <definedName name="__End37">#REF!</definedName>
    <definedName name="__End38">#REF!</definedName>
    <definedName name="__End39">#REF!</definedName>
    <definedName name="__End4">#REF!</definedName>
    <definedName name="__End40">#REF!</definedName>
    <definedName name="__End41">#REF!</definedName>
    <definedName name="__End42">#REF!</definedName>
    <definedName name="__End43">#REF!</definedName>
    <definedName name="__End44">#REF!</definedName>
    <definedName name="__End45">#REF!</definedName>
    <definedName name="__End46">#REF!</definedName>
    <definedName name="__End47">#REF!</definedName>
    <definedName name="__End48">#REF!</definedName>
    <definedName name="__End49">#REF!</definedName>
    <definedName name="__End5">#REF!</definedName>
    <definedName name="__End50">#REF!</definedName>
    <definedName name="__End6">#REF!</definedName>
    <definedName name="__End7">#REF!</definedName>
    <definedName name="__End8">#REF!</definedName>
    <definedName name="__End9">#REF!</definedName>
    <definedName name="_End1">#REF!</definedName>
    <definedName name="_End10">#REF!</definedName>
    <definedName name="_End11">#REF!</definedName>
    <definedName name="_End12">#REF!</definedName>
    <definedName name="_End13">#REF!</definedName>
    <definedName name="_End14">#REF!</definedName>
    <definedName name="_End15">#REF!</definedName>
    <definedName name="_End16">#REF!</definedName>
    <definedName name="_End17">#REF!</definedName>
    <definedName name="_End18">#REF!</definedName>
    <definedName name="_End19">#REF!</definedName>
    <definedName name="_End2">#REF!</definedName>
    <definedName name="_End20">#REF!</definedName>
    <definedName name="_End21">#REF!</definedName>
    <definedName name="_End22">#REF!</definedName>
    <definedName name="_End23">#REF!</definedName>
    <definedName name="_End24">#REF!</definedName>
    <definedName name="_End25">#REF!</definedName>
    <definedName name="_End26">#REF!</definedName>
    <definedName name="_End27">#REF!</definedName>
    <definedName name="_End28">#REF!</definedName>
    <definedName name="_End29">#REF!</definedName>
    <definedName name="_End3">#REF!</definedName>
    <definedName name="_End30">#REF!</definedName>
    <definedName name="_End31">#REF!</definedName>
    <definedName name="_End32">#REF!</definedName>
    <definedName name="_End33">#REF!</definedName>
    <definedName name="_End34">#REF!</definedName>
    <definedName name="_End35">#REF!</definedName>
    <definedName name="_End36">#REF!</definedName>
    <definedName name="_End37">#REF!</definedName>
    <definedName name="_End38">#REF!</definedName>
    <definedName name="_End39">#REF!</definedName>
    <definedName name="_End4">#REF!</definedName>
    <definedName name="_End40">#REF!</definedName>
    <definedName name="_End41">#REF!</definedName>
    <definedName name="_End42">#REF!</definedName>
    <definedName name="_End43">#REF!</definedName>
    <definedName name="_End44">#REF!</definedName>
    <definedName name="_End45">#REF!</definedName>
    <definedName name="_End46">#REF!</definedName>
    <definedName name="_End47">#REF!</definedName>
    <definedName name="_End48">#REF!</definedName>
    <definedName name="_End49">#REF!</definedName>
    <definedName name="_End5">#REF!</definedName>
    <definedName name="_End50">#REF!</definedName>
    <definedName name="_End6">#REF!</definedName>
    <definedName name="_End7">#REF!</definedName>
    <definedName name="_End8">#REF!</definedName>
    <definedName name="_End9">#REF!</definedName>
    <definedName name="_ftn1" localSheetId="2">'Содержательная часть (табл 1)'!#REF!</definedName>
    <definedName name="_ftn1_2" localSheetId="2">[1]вечкусы!#REF!</definedName>
    <definedName name="_ftn1_2" localSheetId="1">[1]вечкусы!#REF!</definedName>
    <definedName name="_ftn1_2">[1]вечкусы!#REF!</definedName>
    <definedName name="_ftn1_3" localSheetId="2">#REF!</definedName>
    <definedName name="_ftn1_3" localSheetId="1">#REF!</definedName>
    <definedName name="_ftn1_3">#REF!</definedName>
    <definedName name="_ftn2" localSheetId="2">'Содержательная часть (табл 1)'!#REF!</definedName>
    <definedName name="_ftn2_2" localSheetId="2">[1]вечкусы!#REF!</definedName>
    <definedName name="_ftn2_2" localSheetId="1">[1]вечкусы!#REF!</definedName>
    <definedName name="_ftn2_2">[1]вечкусы!#REF!</definedName>
    <definedName name="_ftn2_3" localSheetId="2">#REF!</definedName>
    <definedName name="_ftn2_3" localSheetId="1">#REF!</definedName>
    <definedName name="_ftn2_3">#REF!</definedName>
    <definedName name="_ftnref1" localSheetId="2">'Содержательная часть (табл 1)'!#REF!</definedName>
    <definedName name="_ftnref1_3" localSheetId="2">#REF!</definedName>
    <definedName name="_ftnref1_3" localSheetId="1">#REF!</definedName>
    <definedName name="_ftnref1_3">#REF!</definedName>
    <definedName name="_ftnref2" localSheetId="2">'Содержательная часть (табл 1)'!#REF!</definedName>
    <definedName name="_ftnref2_3" localSheetId="2">#REF!</definedName>
    <definedName name="_ftnref2_3" localSheetId="1">#REF!</definedName>
    <definedName name="_ftnref2_3">#REF!</definedName>
    <definedName name="ate" localSheetId="2">#REF!</definedName>
    <definedName name="ate" localSheetId="1">#REF!</definedName>
    <definedName name="ate">#REF!</definedName>
    <definedName name="ate_n" localSheetId="2">#REF!</definedName>
    <definedName name="ate_n" localSheetId="1">#REF!</definedName>
    <definedName name="ate_n">#REF!</definedName>
    <definedName name="ate0_n" localSheetId="2">#REF!</definedName>
    <definedName name="ate0_n" localSheetId="1">#REF!</definedName>
    <definedName name="ate0_n">#REF!</definedName>
    <definedName name="bacc" localSheetId="2">#REF!</definedName>
    <definedName name="bacc" localSheetId="1">#REF!</definedName>
    <definedName name="bacc">#REF!</definedName>
    <definedName name="bacc_t" localSheetId="2">#REF!</definedName>
    <definedName name="bacc_t" localSheetId="1">#REF!</definedName>
    <definedName name="bacc_t">#REF!</definedName>
    <definedName name="bacc_tcode" localSheetId="2">#REF!</definedName>
    <definedName name="bacc_tcode" localSheetId="1">#REF!</definedName>
    <definedName name="bacc_tcode">#REF!</definedName>
    <definedName name="Boss_FIO" localSheetId="2">#REF!</definedName>
    <definedName name="Boss_FIO" localSheetId="1">#REF!</definedName>
    <definedName name="Boss_FIO">#REF!</definedName>
    <definedName name="Buh_Dol" localSheetId="2">#REF!</definedName>
    <definedName name="Buh_Dol" localSheetId="1">#REF!</definedName>
    <definedName name="Buh_Dol">#REF!</definedName>
    <definedName name="Buh_FIO" localSheetId="2">#REF!</definedName>
    <definedName name="Buh_FIO" localSheetId="1">#REF!</definedName>
    <definedName name="Buh_FIO">#REF!</definedName>
    <definedName name="cate" localSheetId="2">#REF!</definedName>
    <definedName name="cate" localSheetId="1">#REF!</definedName>
    <definedName name="cate">#REF!</definedName>
    <definedName name="cbacc" localSheetId="2">#REF!</definedName>
    <definedName name="cbacc" localSheetId="1">#REF!</definedName>
    <definedName name="cbacc">#REF!</definedName>
    <definedName name="cbudg" localSheetId="2">#REF!</definedName>
    <definedName name="cbudg" localSheetId="1">#REF!</definedName>
    <definedName name="cbudg">#REF!</definedName>
    <definedName name="Chef_Dol" localSheetId="2">#REF!</definedName>
    <definedName name="Chef_Dol" localSheetId="1">#REF!</definedName>
    <definedName name="Chef_Dol">#REF!</definedName>
    <definedName name="Chef_FIO" localSheetId="2">#REF!</definedName>
    <definedName name="Chef_FIO" localSheetId="1">#REF!</definedName>
    <definedName name="Chef_FIO">#REF!</definedName>
    <definedName name="cimns" localSheetId="2">#REF!</definedName>
    <definedName name="cimns" localSheetId="1">#REF!</definedName>
    <definedName name="cimns">#REF!</definedName>
    <definedName name="cinc" localSheetId="2">#REF!</definedName>
    <definedName name="cinc" localSheetId="1">#REF!</definedName>
    <definedName name="cinc">#REF!</definedName>
    <definedName name="code_doc" localSheetId="2">#REF!</definedName>
    <definedName name="code_doc" localSheetId="1">#REF!</definedName>
    <definedName name="code_doc">#REF!</definedName>
    <definedName name="cpacc" localSheetId="2">#REF!</definedName>
    <definedName name="cpacc" localSheetId="1">#REF!</definedName>
    <definedName name="cpacc">#REF!</definedName>
    <definedName name="CurentGroup" localSheetId="2">#REF!</definedName>
    <definedName name="CurentGroup" localSheetId="1">#REF!</definedName>
    <definedName name="CurentGroup">#REF!</definedName>
    <definedName name="CurRow" localSheetId="2">#REF!</definedName>
    <definedName name="CurRow" localSheetId="1">#REF!</definedName>
    <definedName name="CurRow">#REF!</definedName>
    <definedName name="Data" localSheetId="2">#REF!</definedName>
    <definedName name="Data" localSheetId="1">#REF!</definedName>
    <definedName name="Data">#REF!</definedName>
    <definedName name="DataFields" localSheetId="2">#REF!</definedName>
    <definedName name="DataFields" localSheetId="1">#REF!</definedName>
    <definedName name="DataFields">#REF!</definedName>
    <definedName name="date" localSheetId="2">#REF!</definedName>
    <definedName name="date" localSheetId="1">#REF!</definedName>
    <definedName name="date">#REF!</definedName>
    <definedName name="date_acpt" localSheetId="2">#REF!</definedName>
    <definedName name="date_acpt" localSheetId="1">#REF!</definedName>
    <definedName name="date_acpt">#REF!</definedName>
    <definedName name="date_exec" localSheetId="2">#REF!</definedName>
    <definedName name="date_exec" localSheetId="1">#REF!</definedName>
    <definedName name="date_exec">#REF!</definedName>
    <definedName name="dDate1" localSheetId="2">#REF!</definedName>
    <definedName name="dDate1" localSheetId="1">#REF!</definedName>
    <definedName name="dDate1">#REF!</definedName>
    <definedName name="dDate2" localSheetId="2">#REF!</definedName>
    <definedName name="dDate2" localSheetId="1">#REF!</definedName>
    <definedName name="dDate2">#REF!</definedName>
    <definedName name="EndPred" localSheetId="2">#REF!</definedName>
    <definedName name="EndPred" localSheetId="1">#REF!</definedName>
    <definedName name="EndPred">#REF!</definedName>
    <definedName name="EndRow" localSheetId="2">#REF!</definedName>
    <definedName name="EndRow" localSheetId="1">#REF!</definedName>
    <definedName name="EndRow">#REF!</definedName>
    <definedName name="Excel_BuiltIn_Print_Area_1" localSheetId="2">#REF!</definedName>
    <definedName name="Excel_BuiltIn_Print_Area_1" localSheetId="1">#REF!</definedName>
    <definedName name="Excel_BuiltIn_Print_Area_1">#REF!</definedName>
    <definedName name="ext_link" localSheetId="2">#REF!</definedName>
    <definedName name="ext_link" localSheetId="1">#REF!</definedName>
    <definedName name="ext_link">#REF!</definedName>
    <definedName name="Footer" localSheetId="2">#REF!</definedName>
    <definedName name="Footer" localSheetId="1">#REF!</definedName>
    <definedName name="Footer">#REF!</definedName>
    <definedName name="GroupOrder" localSheetId="2">#REF!</definedName>
    <definedName name="GroupOrder" localSheetId="1">#REF!</definedName>
    <definedName name="GroupOrder">#REF!</definedName>
    <definedName name="imns" localSheetId="2">#REF!</definedName>
    <definedName name="imns" localSheetId="1">#REF!</definedName>
    <definedName name="imns">#REF!</definedName>
    <definedName name="imns_inn" localSheetId="2">#REF!</definedName>
    <definedName name="imns_inn" localSheetId="1">#REF!</definedName>
    <definedName name="imns_inn">#REF!</definedName>
    <definedName name="imns_n" localSheetId="2">#REF!</definedName>
    <definedName name="imns_n" localSheetId="1">#REF!</definedName>
    <definedName name="imns_n">#REF!</definedName>
    <definedName name="imns0_n" localSheetId="2">#REF!</definedName>
    <definedName name="imns0_n" localSheetId="1">#REF!</definedName>
    <definedName name="imns0_n">#REF!</definedName>
    <definedName name="inc" localSheetId="2">#REF!</definedName>
    <definedName name="inc" localSheetId="1">#REF!</definedName>
    <definedName name="inc">#REF!</definedName>
    <definedName name="inc_n" localSheetId="2">#REF!</definedName>
    <definedName name="inc_n" localSheetId="1">#REF!</definedName>
    <definedName name="inc_n">#REF!</definedName>
    <definedName name="itog" localSheetId="2">#REF!</definedName>
    <definedName name="itog" localSheetId="1">#REF!</definedName>
    <definedName name="itog">#REF!</definedName>
    <definedName name="link_ate" localSheetId="2">#REF!</definedName>
    <definedName name="link_ate" localSheetId="1">#REF!</definedName>
    <definedName name="link_ate">#REF!</definedName>
    <definedName name="link_cov" localSheetId="2">#REF!</definedName>
    <definedName name="link_cov" localSheetId="1">#REF!</definedName>
    <definedName name="link_cov">#REF!</definedName>
    <definedName name="link_imns" localSheetId="2">#REF!</definedName>
    <definedName name="link_imns" localSheetId="1">#REF!</definedName>
    <definedName name="link_imns">#REF!</definedName>
    <definedName name="link_p" localSheetId="2">#REF!</definedName>
    <definedName name="link_p" localSheetId="1">#REF!</definedName>
    <definedName name="link_p">#REF!</definedName>
    <definedName name="link1" localSheetId="2">#REF!</definedName>
    <definedName name="link1" localSheetId="1">#REF!</definedName>
    <definedName name="link1">#REF!</definedName>
    <definedName name="NastrFields" localSheetId="2">#REF!</definedName>
    <definedName name="NastrFields" localSheetId="1">#REF!</definedName>
    <definedName name="NastrFields">#REF!</definedName>
    <definedName name="nazn" localSheetId="2">#REF!</definedName>
    <definedName name="nazn" localSheetId="1">#REF!</definedName>
    <definedName name="nazn">#REF!</definedName>
    <definedName name="nCheck_1" localSheetId="2">#REF!</definedName>
    <definedName name="nCheck_1" localSheetId="1">#REF!</definedName>
    <definedName name="nCheck_1">#REF!</definedName>
    <definedName name="nCheck_10" localSheetId="2">#REF!</definedName>
    <definedName name="nCheck_10" localSheetId="1">#REF!</definedName>
    <definedName name="nCheck_10">#REF!</definedName>
    <definedName name="nCheck_11" localSheetId="2">#REF!</definedName>
    <definedName name="nCheck_11" localSheetId="1">#REF!</definedName>
    <definedName name="nCheck_11">#REF!</definedName>
    <definedName name="nCheck_12" localSheetId="2">#REF!</definedName>
    <definedName name="nCheck_12" localSheetId="1">#REF!</definedName>
    <definedName name="nCheck_12">#REF!</definedName>
    <definedName name="nCheck_13" localSheetId="2">#REF!</definedName>
    <definedName name="nCheck_13" localSheetId="1">#REF!</definedName>
    <definedName name="nCheck_13">#REF!</definedName>
    <definedName name="nCheck_14" localSheetId="2">#REF!</definedName>
    <definedName name="nCheck_14" localSheetId="1">#REF!</definedName>
    <definedName name="nCheck_14">#REF!</definedName>
    <definedName name="nCheck_15" localSheetId="2">#REF!</definedName>
    <definedName name="nCheck_15" localSheetId="1">#REF!</definedName>
    <definedName name="nCheck_15">#REF!</definedName>
    <definedName name="nCheck_16" localSheetId="2">#REF!</definedName>
    <definedName name="nCheck_16" localSheetId="1">#REF!</definedName>
    <definedName name="nCheck_16">#REF!</definedName>
    <definedName name="nCheck_17" localSheetId="2">#REF!</definedName>
    <definedName name="nCheck_17" localSheetId="1">#REF!</definedName>
    <definedName name="nCheck_17">#REF!</definedName>
    <definedName name="nCheck_2" localSheetId="2">#REF!</definedName>
    <definedName name="nCheck_2" localSheetId="1">#REF!</definedName>
    <definedName name="nCheck_2">#REF!</definedName>
    <definedName name="nCheck_3" localSheetId="2">#REF!</definedName>
    <definedName name="nCheck_3" localSheetId="1">#REF!</definedName>
    <definedName name="nCheck_3">#REF!</definedName>
    <definedName name="nCheck_4" localSheetId="2">#REF!</definedName>
    <definedName name="nCheck_4" localSheetId="1">#REF!</definedName>
    <definedName name="nCheck_4">#REF!</definedName>
    <definedName name="nCheck_5" localSheetId="2">#REF!</definedName>
    <definedName name="nCheck_5" localSheetId="1">#REF!</definedName>
    <definedName name="nCheck_5">#REF!</definedName>
    <definedName name="nCheck_8" localSheetId="2">#REF!</definedName>
    <definedName name="nCheck_8" localSheetId="1">#REF!</definedName>
    <definedName name="nCheck_8">#REF!</definedName>
    <definedName name="nCheck_9" localSheetId="2">#REF!</definedName>
    <definedName name="nCheck_9" localSheetId="1">#REF!</definedName>
    <definedName name="nCheck_9">#REF!</definedName>
    <definedName name="nOtborLink1" localSheetId="2">#REF!</definedName>
    <definedName name="nOtborLink1" localSheetId="1">#REF!</definedName>
    <definedName name="nOtborLink1">#REF!</definedName>
    <definedName name="nOtborLink2" localSheetId="2">#REF!</definedName>
    <definedName name="nOtborLink2" localSheetId="1">#REF!</definedName>
    <definedName name="nOtborLink2">#REF!</definedName>
    <definedName name="nOtborLink3" localSheetId="2">#REF!</definedName>
    <definedName name="nOtborLink3" localSheetId="1">#REF!</definedName>
    <definedName name="nOtborLink3">#REF!</definedName>
    <definedName name="nOtborLink4" localSheetId="2">#REF!</definedName>
    <definedName name="nOtborLink4" localSheetId="1">#REF!</definedName>
    <definedName name="nOtborLink4">#REF!</definedName>
    <definedName name="nOtborLink8" localSheetId="2">#REF!</definedName>
    <definedName name="nOtborLink8" localSheetId="1">#REF!</definedName>
    <definedName name="nOtborLink8">#REF!</definedName>
    <definedName name="number" localSheetId="2">#REF!</definedName>
    <definedName name="number" localSheetId="1">#REF!</definedName>
    <definedName name="number">#REF!</definedName>
    <definedName name="obj" localSheetId="2">#REF!</definedName>
    <definedName name="obj" localSheetId="1">#REF!</definedName>
    <definedName name="obj">#REF!</definedName>
    <definedName name="obj_n" localSheetId="2">#REF!</definedName>
    <definedName name="obj_n" localSheetId="1">#REF!</definedName>
    <definedName name="obj_n">#REF!</definedName>
    <definedName name="obj0" localSheetId="2">#REF!</definedName>
    <definedName name="obj0" localSheetId="1">#REF!</definedName>
    <definedName name="obj0">#REF!</definedName>
    <definedName name="pacc" localSheetId="2">#REF!</definedName>
    <definedName name="pacc" localSheetId="1">#REF!</definedName>
    <definedName name="pacc">#REF!</definedName>
    <definedName name="pacc_bic" localSheetId="2">#REF!</definedName>
    <definedName name="pacc_bic" localSheetId="1">#REF!</definedName>
    <definedName name="pacc_bic">#REF!</definedName>
    <definedName name="paycate" localSheetId="2">#REF!</definedName>
    <definedName name="paycate" localSheetId="1">#REF!</definedName>
    <definedName name="paycate">#REF!</definedName>
    <definedName name="paycincome" localSheetId="2">#REF!</definedName>
    <definedName name="paycincome" localSheetId="1">#REF!</definedName>
    <definedName name="paycincome">#REF!</definedName>
    <definedName name="payincdate" localSheetId="2">#REF!</definedName>
    <definedName name="payincdate" localSheetId="1">#REF!</definedName>
    <definedName name="payincdate">#REF!</definedName>
    <definedName name="payincnumb" localSheetId="2">#REF!</definedName>
    <definedName name="payincnumb" localSheetId="1">#REF!</definedName>
    <definedName name="payincnumb">#REF!</definedName>
    <definedName name="payinctype" localSheetId="2">#REF!</definedName>
    <definedName name="payinctype" localSheetId="1">#REF!</definedName>
    <definedName name="payinctype">#REF!</definedName>
    <definedName name="payperiod" localSheetId="2">#REF!</definedName>
    <definedName name="payperiod" localSheetId="1">#REF!</definedName>
    <definedName name="payperiod">#REF!</definedName>
    <definedName name="payreason" localSheetId="2">#REF!</definedName>
    <definedName name="payreason" localSheetId="1">#REF!</definedName>
    <definedName name="payreason">#REF!</definedName>
    <definedName name="pcorr_cpp" localSheetId="2">#REF!</definedName>
    <definedName name="pcorr_cpp" localSheetId="1">#REF!</definedName>
    <definedName name="pcorr_cpp">#REF!</definedName>
    <definedName name="pcorr_inn" localSheetId="2">#REF!</definedName>
    <definedName name="pcorr_inn" localSheetId="1">#REF!</definedName>
    <definedName name="pcorr_inn">#REF!</definedName>
    <definedName name="pcorr_n" localSheetId="2">#REF!</definedName>
    <definedName name="pcorr_n" localSheetId="1">#REF!</definedName>
    <definedName name="pcorr_n">#REF!</definedName>
    <definedName name="PrevGroupValue" localSheetId="2">#REF!</definedName>
    <definedName name="PrevGroupValue" localSheetId="1">#REF!</definedName>
    <definedName name="PrevGroupValue">#REF!</definedName>
    <definedName name="Rash_Date" localSheetId="2">#REF!</definedName>
    <definedName name="Rash_Date" localSheetId="1">#REF!</definedName>
    <definedName name="Rash_Date">#REF!</definedName>
    <definedName name="s_cred" localSheetId="2">#REF!</definedName>
    <definedName name="s_cred" localSheetId="1">#REF!</definedName>
    <definedName name="s_cred">#REF!</definedName>
    <definedName name="s_deb" localSheetId="2">#REF!</definedName>
    <definedName name="s_deb" localSheetId="1">#REF!</definedName>
    <definedName name="s_deb">#REF!</definedName>
    <definedName name="s_ost1" localSheetId="2">#REF!</definedName>
    <definedName name="s_ost1" localSheetId="1">#REF!</definedName>
    <definedName name="s_ost1">#REF!</definedName>
    <definedName name="s_ost2" localSheetId="2">#REF!</definedName>
    <definedName name="s_ost2" localSheetId="1">#REF!</definedName>
    <definedName name="s_ost2">#REF!</definedName>
    <definedName name="Start1" localSheetId="2">#REF!</definedName>
    <definedName name="Start1" localSheetId="1">#REF!</definedName>
    <definedName name="Start1">#REF!</definedName>
    <definedName name="Start10" localSheetId="2">#REF!</definedName>
    <definedName name="Start10" localSheetId="1">#REF!</definedName>
    <definedName name="Start10">#REF!</definedName>
    <definedName name="Start11" localSheetId="2">#REF!</definedName>
    <definedName name="Start11" localSheetId="1">#REF!</definedName>
    <definedName name="Start11">#REF!</definedName>
    <definedName name="Start12" localSheetId="2">#REF!</definedName>
    <definedName name="Start12" localSheetId="1">#REF!</definedName>
    <definedName name="Start12">#REF!</definedName>
    <definedName name="Start13" localSheetId="2">#REF!</definedName>
    <definedName name="Start13" localSheetId="1">#REF!</definedName>
    <definedName name="Start13">#REF!</definedName>
    <definedName name="Start14" localSheetId="2">#REF!</definedName>
    <definedName name="Start14" localSheetId="1">#REF!</definedName>
    <definedName name="Start14">#REF!</definedName>
    <definedName name="Start15" localSheetId="2">#REF!</definedName>
    <definedName name="Start15" localSheetId="1">#REF!</definedName>
    <definedName name="Start15">#REF!</definedName>
    <definedName name="Start16" localSheetId="2">#REF!</definedName>
    <definedName name="Start16" localSheetId="1">#REF!</definedName>
    <definedName name="Start16">#REF!</definedName>
    <definedName name="Start17" localSheetId="2">#REF!</definedName>
    <definedName name="Start17" localSheetId="1">#REF!</definedName>
    <definedName name="Start17">#REF!</definedName>
    <definedName name="Start18" localSheetId="2">#REF!</definedName>
    <definedName name="Start18" localSheetId="1">#REF!</definedName>
    <definedName name="Start18">#REF!</definedName>
    <definedName name="Start19" localSheetId="2">#REF!</definedName>
    <definedName name="Start19" localSheetId="1">#REF!</definedName>
    <definedName name="Start19">#REF!</definedName>
    <definedName name="Start2" localSheetId="2">#REF!</definedName>
    <definedName name="Start2" localSheetId="1">#REF!</definedName>
    <definedName name="Start2">#REF!</definedName>
    <definedName name="Start20" localSheetId="2">#REF!</definedName>
    <definedName name="Start20" localSheetId="1">#REF!</definedName>
    <definedName name="Start20">#REF!</definedName>
    <definedName name="Start21" localSheetId="2">#REF!</definedName>
    <definedName name="Start21" localSheetId="1">#REF!</definedName>
    <definedName name="Start21">#REF!</definedName>
    <definedName name="Start22" localSheetId="2">#REF!</definedName>
    <definedName name="Start22" localSheetId="1">#REF!</definedName>
    <definedName name="Start22">#REF!</definedName>
    <definedName name="Start23" localSheetId="2">#REF!</definedName>
    <definedName name="Start23" localSheetId="1">#REF!</definedName>
    <definedName name="Start23">#REF!</definedName>
    <definedName name="Start24" localSheetId="2">#REF!</definedName>
    <definedName name="Start24" localSheetId="1">#REF!</definedName>
    <definedName name="Start24">#REF!</definedName>
    <definedName name="Start25" localSheetId="2">#REF!</definedName>
    <definedName name="Start25" localSheetId="1">#REF!</definedName>
    <definedName name="Start25">#REF!</definedName>
    <definedName name="Start26" localSheetId="2">#REF!</definedName>
    <definedName name="Start26" localSheetId="1">#REF!</definedName>
    <definedName name="Start26">#REF!</definedName>
    <definedName name="Start27" localSheetId="2">#REF!</definedName>
    <definedName name="Start27" localSheetId="1">#REF!</definedName>
    <definedName name="Start27">#REF!</definedName>
    <definedName name="Start28" localSheetId="2">#REF!</definedName>
    <definedName name="Start28" localSheetId="1">#REF!</definedName>
    <definedName name="Start28">#REF!</definedName>
    <definedName name="Start29" localSheetId="2">#REF!</definedName>
    <definedName name="Start29" localSheetId="1">#REF!</definedName>
    <definedName name="Start29">#REF!</definedName>
    <definedName name="Start3" localSheetId="2">#REF!</definedName>
    <definedName name="Start3" localSheetId="1">#REF!</definedName>
    <definedName name="Start3">#REF!</definedName>
    <definedName name="Start30" localSheetId="2">#REF!</definedName>
    <definedName name="Start30" localSheetId="1">#REF!</definedName>
    <definedName name="Start30">#REF!</definedName>
    <definedName name="Start31" localSheetId="2">#REF!</definedName>
    <definedName name="Start31" localSheetId="1">#REF!</definedName>
    <definedName name="Start31">#REF!</definedName>
    <definedName name="Start32" localSheetId="2">#REF!</definedName>
    <definedName name="Start32" localSheetId="1">#REF!</definedName>
    <definedName name="Start32">#REF!</definedName>
    <definedName name="Start33" localSheetId="2">#REF!</definedName>
    <definedName name="Start33" localSheetId="1">#REF!</definedName>
    <definedName name="Start33">#REF!</definedName>
    <definedName name="Start34" localSheetId="2">#REF!</definedName>
    <definedName name="Start34" localSheetId="1">#REF!</definedName>
    <definedName name="Start34">#REF!</definedName>
    <definedName name="Start35" localSheetId="2">#REF!</definedName>
    <definedName name="Start35" localSheetId="1">#REF!</definedName>
    <definedName name="Start35">#REF!</definedName>
    <definedName name="Start36" localSheetId="2">#REF!</definedName>
    <definedName name="Start36" localSheetId="1">#REF!</definedName>
    <definedName name="Start36">#REF!</definedName>
    <definedName name="Start37" localSheetId="2">#REF!</definedName>
    <definedName name="Start37" localSheetId="1">#REF!</definedName>
    <definedName name="Start37">#REF!</definedName>
    <definedName name="Start38" localSheetId="2">#REF!</definedName>
    <definedName name="Start38" localSheetId="1">#REF!</definedName>
    <definedName name="Start38">#REF!</definedName>
    <definedName name="Start39" localSheetId="2">#REF!</definedName>
    <definedName name="Start39" localSheetId="1">#REF!</definedName>
    <definedName name="Start39">#REF!</definedName>
    <definedName name="Start4" localSheetId="2">#REF!</definedName>
    <definedName name="Start4" localSheetId="1">#REF!</definedName>
    <definedName name="Start4">#REF!</definedName>
    <definedName name="Start40" localSheetId="2">#REF!</definedName>
    <definedName name="Start40" localSheetId="1">#REF!</definedName>
    <definedName name="Start40">#REF!</definedName>
    <definedName name="Start41" localSheetId="2">#REF!</definedName>
    <definedName name="Start41" localSheetId="1">#REF!</definedName>
    <definedName name="Start41">#REF!</definedName>
    <definedName name="Start42" localSheetId="2">#REF!</definedName>
    <definedName name="Start42" localSheetId="1">#REF!</definedName>
    <definedName name="Start42">#REF!</definedName>
    <definedName name="Start43" localSheetId="2">#REF!</definedName>
    <definedName name="Start43" localSheetId="1">#REF!</definedName>
    <definedName name="Start43">#REF!</definedName>
    <definedName name="Start44" localSheetId="2">#REF!</definedName>
    <definedName name="Start44" localSheetId="1">#REF!</definedName>
    <definedName name="Start44">#REF!</definedName>
    <definedName name="Start45" localSheetId="2">#REF!</definedName>
    <definedName name="Start45" localSheetId="1">#REF!</definedName>
    <definedName name="Start45">#REF!</definedName>
    <definedName name="Start46" localSheetId="2">#REF!</definedName>
    <definedName name="Start46" localSheetId="1">#REF!</definedName>
    <definedName name="Start46">#REF!</definedName>
    <definedName name="Start47" localSheetId="2">#REF!</definedName>
    <definedName name="Start47" localSheetId="1">#REF!</definedName>
    <definedName name="Start47">#REF!</definedName>
    <definedName name="Start48" localSheetId="2">#REF!</definedName>
    <definedName name="Start48" localSheetId="1">#REF!</definedName>
    <definedName name="Start48">#REF!</definedName>
    <definedName name="Start49" localSheetId="2">#REF!</definedName>
    <definedName name="Start49" localSheetId="1">#REF!</definedName>
    <definedName name="Start49">#REF!</definedName>
    <definedName name="Start5" localSheetId="2">#REF!</definedName>
    <definedName name="Start5" localSheetId="1">#REF!</definedName>
    <definedName name="Start5">#REF!</definedName>
    <definedName name="Start50" localSheetId="2">#REF!</definedName>
    <definedName name="Start50" localSheetId="1">#REF!</definedName>
    <definedName name="Start50">#REF!</definedName>
    <definedName name="Start6" localSheetId="2">#REF!</definedName>
    <definedName name="Start6" localSheetId="1">#REF!</definedName>
    <definedName name="Start6">#REF!</definedName>
    <definedName name="Start7" localSheetId="2">#REF!</definedName>
    <definedName name="Start7" localSheetId="1">#REF!</definedName>
    <definedName name="Start7">#REF!</definedName>
    <definedName name="Start8" localSheetId="2">#REF!</definedName>
    <definedName name="Start8" localSheetId="1">#REF!</definedName>
    <definedName name="Start8">#REF!</definedName>
    <definedName name="Start9" localSheetId="2">#REF!</definedName>
    <definedName name="Start9" localSheetId="1">#REF!</definedName>
    <definedName name="Start9">#REF!</definedName>
    <definedName name="StartData" localSheetId="2">#REF!</definedName>
    <definedName name="StartData" localSheetId="1">#REF!</definedName>
    <definedName name="StartData">#REF!</definedName>
    <definedName name="StartPred" localSheetId="2">#REF!</definedName>
    <definedName name="StartPred" localSheetId="1">#REF!</definedName>
    <definedName name="StartPred">#REF!</definedName>
    <definedName name="StartRow" localSheetId="2">#REF!</definedName>
    <definedName name="StartRow" localSheetId="1">#REF!</definedName>
    <definedName name="StartRow">#REF!</definedName>
    <definedName name="sub_100820" localSheetId="3">раздел2!$A$7</definedName>
    <definedName name="sub_100821" localSheetId="3">раздел2!$B$8</definedName>
    <definedName name="sub_100822" localSheetId="3">раздел2!$B$9</definedName>
    <definedName name="sub_100823" localSheetId="3">раздел2!$B$11</definedName>
    <definedName name="sub_100824" localSheetId="3">раздел2!$B$13</definedName>
    <definedName name="sub_100825" localSheetId="3">раздел2!$B$14</definedName>
    <definedName name="sub_100826" localSheetId="3">раздел2!$B$15</definedName>
    <definedName name="sub_100827" localSheetId="3">раздел2!$B$16</definedName>
    <definedName name="sub_100828" localSheetId="3">раздел2!$B$17</definedName>
    <definedName name="sub_100829" localSheetId="3">раздел2!$B$19</definedName>
    <definedName name="sub_10083" localSheetId="4">раздел2.1!$A$1</definedName>
    <definedName name="sub_100831" localSheetId="4">раздел2.1!$B$8</definedName>
    <definedName name="sub_100832" localSheetId="4">раздел2.1!$B$12</definedName>
    <definedName name="sub_100833" localSheetId="4">раздел2.1!$B$15</definedName>
    <definedName name="sub_100834" localSheetId="4">раздел2.1!$A$7</definedName>
    <definedName name="sub_100841" localSheetId="5">раздел3!$A$6</definedName>
    <definedName name="sub_100842" localSheetId="5">раздел3!$B$7</definedName>
    <definedName name="sub_100843" localSheetId="5">раздел3!$B$8</definedName>
    <definedName name="sub_100844" localSheetId="5">раздел3!$B$10</definedName>
    <definedName name="sub_100851" localSheetId="6">раздел4!$A$7</definedName>
    <definedName name="sub_100852" localSheetId="6">раздел4!$A$5</definedName>
    <definedName name="sub_100853" localSheetId="6">раздел4!$A$6</definedName>
    <definedName name="sub_101383" localSheetId="12">целев!$A$15</definedName>
    <definedName name="sub_101385" localSheetId="12">целев!$A$19</definedName>
    <definedName name="sub_108210" localSheetId="3">раздел2!$B$20</definedName>
    <definedName name="sub_108211" localSheetId="3">раздел2!$A$21</definedName>
    <definedName name="sub_108212" localSheetId="3">раздел2!$A$23</definedName>
    <definedName name="sub_108213" localSheetId="3">раздел2!$A$25</definedName>
    <definedName name="sub_108214" localSheetId="3">раздел2!$A$27</definedName>
    <definedName name="sub_108215" localSheetId="3">раздел2!$A$29</definedName>
    <definedName name="sub_108216" localSheetId="3">раздел2!$A$30</definedName>
    <definedName name="sub_108217" localSheetId="3">раздел2!$A$32</definedName>
    <definedName name="sub_108218" localSheetId="3">раздел2!$A$33</definedName>
    <definedName name="sub_108219" localSheetId="3">раздел2!$A$34</definedName>
    <definedName name="sub_108220" localSheetId="3">раздел2!$A$35</definedName>
    <definedName name="sub_108221" localSheetId="3">раздел2!$A$36</definedName>
    <definedName name="sub_108222" localSheetId="3">раздел2!$A$37</definedName>
    <definedName name="sub_108223" localSheetId="3">раздел2!$A$38</definedName>
    <definedName name="sub_108224" localSheetId="3">раздел2!$A$39</definedName>
    <definedName name="sub_1102" localSheetId="12">целев!$A$21</definedName>
    <definedName name="sub_1103" localSheetId="12">целев!$A$24</definedName>
    <definedName name="sub_1104" localSheetId="12">целев!$A$26</definedName>
    <definedName name="sub_1110" localSheetId="12">целев!$A$33</definedName>
    <definedName name="sub_2100" localSheetId="7">приложение1!$A$1</definedName>
    <definedName name="sub_2101" localSheetId="7">приложение1!#REF!</definedName>
    <definedName name="sub_2102" localSheetId="7">приложение1!#REF!</definedName>
    <definedName name="sub_2103" localSheetId="7">приложение1!#REF!</definedName>
    <definedName name="sub_2104" localSheetId="8">'1.4'!$A$1</definedName>
    <definedName name="sub_21041" localSheetId="8">'1.4'!$A$4</definedName>
    <definedName name="sub_210411" localSheetId="8">'1.4'!$A$5</definedName>
    <definedName name="sub_210412" localSheetId="8">'1.4'!$A$6</definedName>
    <definedName name="sub_210413" localSheetId="8">'1.4'!$A$7</definedName>
    <definedName name="sub_21042" localSheetId="8">'1.4'!$A$8</definedName>
    <definedName name="sub_210421" localSheetId="8">'1.4'!$A$9</definedName>
    <definedName name="sub_210422" localSheetId="8">'1.4'!$A$10</definedName>
    <definedName name="sub_210423" localSheetId="8">'1.4'!$A$11</definedName>
    <definedName name="sub_210424" localSheetId="8">'1.4'!$A$12</definedName>
    <definedName name="sub_210425" localSheetId="8">'1.4'!$A$13</definedName>
    <definedName name="sub_21043" localSheetId="8">'1.4'!$A$14</definedName>
    <definedName name="sub_2200" localSheetId="9">'2-4'!$A$1</definedName>
    <definedName name="sub_2300" localSheetId="9">'2-4'!$A$10</definedName>
    <definedName name="sub_2400" localSheetId="9">'2-4'!$A$20</definedName>
    <definedName name="sub_2500" localSheetId="9">'2-4'!$A$31</definedName>
    <definedName name="sub_2600" localSheetId="10">'6'!$A$1</definedName>
    <definedName name="sub_2601" localSheetId="10">'6'!$A$4</definedName>
    <definedName name="sub_2602" localSheetId="10">'6'!$A$12</definedName>
    <definedName name="sub_2603" localSheetId="10">'6'!$A$19</definedName>
    <definedName name="sub_2605" localSheetId="11">'6,4-6,7'!$A$7</definedName>
    <definedName name="sub_2606" localSheetId="11">'6,4-6,7'!$A$13</definedName>
    <definedName name="sub_2607" localSheetId="11">'6,4-6,7'!$A$19</definedName>
    <definedName name="sub_3333" localSheetId="8">'1.4'!$A$16</definedName>
    <definedName name="User_CBP" localSheetId="2">#REF!</definedName>
    <definedName name="User_CBP" localSheetId="1">#REF!</definedName>
    <definedName name="User_CBP">#REF!</definedName>
    <definedName name="User_COFK" localSheetId="2">#REF!</definedName>
    <definedName name="User_COFK" localSheetId="1">#REF!</definedName>
    <definedName name="User_COFK">#REF!</definedName>
    <definedName name="User_Dol" localSheetId="2">#REF!</definedName>
    <definedName name="User_Dol" localSheetId="1">#REF!</definedName>
    <definedName name="User_Dol">#REF!</definedName>
    <definedName name="User_FIO" localSheetId="2">#REF!</definedName>
    <definedName name="User_FIO" localSheetId="1">#REF!</definedName>
    <definedName name="User_FIO">#REF!</definedName>
    <definedName name="User_INN" localSheetId="2">#REF!</definedName>
    <definedName name="User_INN" localSheetId="1">#REF!</definedName>
    <definedName name="User_INN">#REF!</definedName>
    <definedName name="User_Name" localSheetId="2">#REF!</definedName>
    <definedName name="User_Name" localSheetId="1">#REF!</definedName>
    <definedName name="User_Name">#REF!</definedName>
    <definedName name="User_Phone" localSheetId="2">#REF!</definedName>
    <definedName name="User_Phone" localSheetId="1">#REF!</definedName>
    <definedName name="User_Phone">#REF!</definedName>
    <definedName name="Zam_Boss_FIO" localSheetId="2">#REF!</definedName>
    <definedName name="Zam_Boss_FIO" localSheetId="1">#REF!</definedName>
    <definedName name="Zam_Boss_FIO">#REF!</definedName>
    <definedName name="Zam_Buh_FIO" localSheetId="2">#REF!</definedName>
    <definedName name="Zam_Buh_FIO" localSheetId="1">#REF!</definedName>
    <definedName name="Zam_Buh_FIO">#REF!</definedName>
    <definedName name="Zam_Chef_FIO" localSheetId="2">#REF!</definedName>
    <definedName name="Zam_Chef_FIO" localSheetId="1">#REF!</definedName>
    <definedName name="Zam_Chef_FIO">#REF!</definedName>
    <definedName name="а3" localSheetId="2">#REF!</definedName>
    <definedName name="а3" localSheetId="1">#REF!</definedName>
    <definedName name="а3">#REF!</definedName>
    <definedName name="Е1" localSheetId="2">#REF!</definedName>
    <definedName name="Е1" localSheetId="1">#REF!</definedName>
    <definedName name="Е1">#REF!</definedName>
    <definedName name="Е2" localSheetId="2">#REF!</definedName>
    <definedName name="Е2" localSheetId="1">#REF!</definedName>
    <definedName name="Е2">#REF!</definedName>
  </definedNames>
  <calcPr calcId="124519"/>
</workbook>
</file>

<file path=xl/calcChain.xml><?xml version="1.0" encoding="utf-8"?>
<calcChain xmlns="http://schemas.openxmlformats.org/spreadsheetml/2006/main">
  <c r="H15" i="5"/>
  <c r="I15"/>
  <c r="O40" i="14"/>
  <c r="L40"/>
  <c r="E12" i="13"/>
  <c r="F28" i="12"/>
  <c r="C24"/>
  <c r="E19" i="4" l="1"/>
  <c r="I31"/>
  <c r="K19"/>
  <c r="K31" s="1"/>
  <c r="I19"/>
  <c r="C6" i="20"/>
  <c r="B6"/>
  <c r="D6"/>
  <c r="E25" i="13" l="1"/>
  <c r="C24"/>
  <c r="C23"/>
  <c r="F10" i="12"/>
  <c r="E8"/>
  <c r="C18" i="11"/>
  <c r="E19"/>
  <c r="D22" i="13" l="1"/>
  <c r="D18"/>
  <c r="C27" i="12"/>
  <c r="C26"/>
  <c r="C25"/>
  <c r="E9"/>
  <c r="E7"/>
  <c r="C17" i="11"/>
  <c r="C16"/>
  <c r="D8" i="8"/>
  <c r="D7"/>
  <c r="G8"/>
  <c r="J10"/>
  <c r="C5" i="10" s="1"/>
  <c r="D5" s="1"/>
  <c r="G7" i="8"/>
  <c r="F8" i="5"/>
  <c r="E8"/>
  <c r="I8"/>
  <c r="H8"/>
  <c r="D8" i="4"/>
  <c r="D11"/>
  <c r="E8" i="8" l="1"/>
  <c r="E7"/>
  <c r="C9" i="10"/>
  <c r="D9" s="1"/>
  <c r="C11"/>
  <c r="D11" s="1"/>
  <c r="C14"/>
  <c r="D14" s="1"/>
  <c r="D9" i="4"/>
  <c r="D15"/>
  <c r="D10"/>
  <c r="D12"/>
  <c r="D18"/>
  <c r="D19"/>
  <c r="D20"/>
  <c r="D21"/>
  <c r="D22"/>
  <c r="D23"/>
  <c r="D24"/>
  <c r="D25"/>
  <c r="D26"/>
  <c r="D27"/>
  <c r="D28"/>
  <c r="D29"/>
  <c r="D30"/>
  <c r="D31"/>
  <c r="D15" i="5" s="1"/>
  <c r="D32" i="4"/>
  <c r="D33"/>
  <c r="D34"/>
  <c r="D35"/>
  <c r="D36"/>
  <c r="D37"/>
  <c r="D38"/>
  <c r="D39"/>
  <c r="D8" i="5" l="1"/>
  <c r="G15"/>
  <c r="G8" s="1"/>
  <c r="D15" i="10"/>
</calcChain>
</file>

<file path=xl/sharedStrings.xml><?xml version="1.0" encoding="utf-8"?>
<sst xmlns="http://schemas.openxmlformats.org/spreadsheetml/2006/main" count="486" uniqueCount="323">
  <si>
    <t>Приложение  1</t>
  </si>
  <si>
    <t>к Порядку составления и утверждения плана</t>
  </si>
  <si>
    <t>финансово-хозяйственной деятельности муниципальных</t>
  </si>
  <si>
    <t xml:space="preserve">                                                          УТВЕРЖДАЮ</t>
  </si>
  <si>
    <t>(МП, подпись)</t>
  </si>
  <si>
    <t>ФИО</t>
  </si>
  <si>
    <t xml:space="preserve">ПЛАН </t>
  </si>
  <si>
    <t xml:space="preserve">ФИНАНСОВО-ХОЗЯЙСТВЕННОЙ ДЕЯТЕЛЬНОСТИ </t>
  </si>
  <si>
    <t>(дата составления документа)</t>
  </si>
  <si>
    <t xml:space="preserve">Полное официальное наименование учреждения         </t>
  </si>
  <si>
    <t>Наименование органа, осуществляющего функции и полномочия учредителя</t>
  </si>
  <si>
    <t xml:space="preserve">Юридический адрес (местонахождение)                         </t>
  </si>
  <si>
    <t xml:space="preserve">Почтовый адрес                                             </t>
  </si>
  <si>
    <t xml:space="preserve">Телефон (факс)                                              </t>
  </si>
  <si>
    <t xml:space="preserve">Адрес электронной почты                                   </t>
  </si>
  <si>
    <t xml:space="preserve">Ведомственная подчиненность </t>
  </si>
  <si>
    <t xml:space="preserve">ИНН           </t>
  </si>
  <si>
    <t xml:space="preserve">КПП               </t>
  </si>
  <si>
    <t>Код по Общероссийскому классификатору единиц измерения (ОКЕИ)</t>
  </si>
  <si>
    <t>Код по Общероссийскому классификатору валют (ОКВ)</t>
  </si>
  <si>
    <t xml:space="preserve">Сведения о руководителе учреждения                       </t>
  </si>
  <si>
    <t>Ф.И.О. руководителя</t>
  </si>
  <si>
    <t>Сведения о трудовом договоре, заключенном с руководителем учреждения</t>
  </si>
  <si>
    <t xml:space="preserve">дата заключения договора                                      </t>
  </si>
  <si>
    <t xml:space="preserve">номер трудового договора                                      </t>
  </si>
  <si>
    <t xml:space="preserve">срок действия трудового договора, заключенного с руководителем  учреждения        </t>
  </si>
  <si>
    <t>Наименование показателей, характеризующих деятельность учреждения</t>
  </si>
  <si>
    <t>Очередной (планируемый) финансовый год</t>
  </si>
  <si>
    <t>Плановый период</t>
  </si>
  <si>
    <t xml:space="preserve">Первый год </t>
  </si>
  <si>
    <t xml:space="preserve">Второй год </t>
  </si>
  <si>
    <t>Цели деятельности учреждения в соответствии с федеральными законами, иными нормативными правовыми актами и уставом  учреждения</t>
  </si>
  <si>
    <t xml:space="preserve">Перечень услуг (работ), относящихся в соответствии с уставом к основным видам деятельности учреждения, предоставление которых для физических и (или) юридических лиц осуществляется за плату </t>
  </si>
  <si>
    <t xml:space="preserve"> - балансовая стоимость имущества, закрепленного собственником имущества за учреждением на праве оперативного управления</t>
  </si>
  <si>
    <t xml:space="preserve"> - балансовая стоимость приобретенного учреждением за счет выделенных собственником имущества учреждения средств</t>
  </si>
  <si>
    <t xml:space="preserve"> - балансовая стоимость приобретенного учреждением за счет доходов, полученных от иной приносящей доход деятельности</t>
  </si>
  <si>
    <t xml:space="preserve"> - балансовая стоимость особо ценного движимого имущества</t>
  </si>
  <si>
    <t xml:space="preserve">Иная информация </t>
  </si>
  <si>
    <t>N п/п</t>
  </si>
  <si>
    <t>Наименование показателя</t>
  </si>
  <si>
    <t>из них:</t>
  </si>
  <si>
    <t>в том числе:</t>
  </si>
  <si>
    <t>просроченная кредиторская задолженность</t>
  </si>
  <si>
    <t>Код строки</t>
  </si>
  <si>
    <t>Код по бюджетной классификации Российской Федерации</t>
  </si>
  <si>
    <t>Объем финансового</t>
  </si>
  <si>
    <t>обеспечения, руб (с точностью до двух знаков после запятой - 0,00)</t>
  </si>
  <si>
    <t>всего</t>
  </si>
  <si>
    <t>субсидии на финансовое обеспечение выполнения государственного (муниципального) задания из федерального бюджета, бюджета субъекта Российской Федерации (местного бюджета)</t>
  </si>
  <si>
    <t>субсидии на финансовое обеспечение выполнения государственного задания из бюджета Федерального фонда обязательного медицинского страхования</t>
  </si>
  <si>
    <t>субсидии, предоставляемые в соответствии с абзацем вторым пункта 1 статьи 78.1 Бюджетного кодекса Российской Федерации</t>
  </si>
  <si>
    <t>Субсидии на осуществление капитальных вложений</t>
  </si>
  <si>
    <t>Средства обязательного медицинского страхования</t>
  </si>
  <si>
    <t>поступления от оказания услуг(выполнения работ) на платной основе и от иной приносящей доход деятельности</t>
  </si>
  <si>
    <t>из них гранты</t>
  </si>
  <si>
    <t>Поступления от доходов, всего:</t>
  </si>
  <si>
    <t>X</t>
  </si>
  <si>
    <t>в том числе: доходы от собственности</t>
  </si>
  <si>
    <t>доходы от оказания услуг, работ</t>
  </si>
  <si>
    <t>доходы от штрафов, пеней, иных сумм принудительного изъятия</t>
  </si>
  <si>
    <t>Безвозмездные поступления от наднациональных организаций, правительств иностранных государств, международных финансовых организаций</t>
  </si>
  <si>
    <t>иные субсидии, предоставленные из бюджета</t>
  </si>
  <si>
    <t>прочие доходы</t>
  </si>
  <si>
    <t>доходы от операций с активами</t>
  </si>
  <si>
    <t>Выплаты по расходам, всего:</t>
  </si>
  <si>
    <t>в том числе на: выплаты персоналу всего:</t>
  </si>
  <si>
    <t>из них: оплата труда и начисления на выплаты по оплате труда</t>
  </si>
  <si>
    <t>социальные и иные выплаты населению, всего</t>
  </si>
  <si>
    <t>уплату налогов, сборов и иных платежей, всего</t>
  </si>
  <si>
    <t>Безвозмездные перечисления организациям</t>
  </si>
  <si>
    <t>прочие расходы (кроме расходов на закупку товаров, работ, услуг)</t>
  </si>
  <si>
    <t>расходы на закупку товаров, работ, услуг, всего</t>
  </si>
  <si>
    <t>Поступление финансовых активов, всего:</t>
  </si>
  <si>
    <t>из них: увеличение остатков средств</t>
  </si>
  <si>
    <t>прочие поступления</t>
  </si>
  <si>
    <t>Выбытие финансовых активов, всего</t>
  </si>
  <si>
    <t>Из них: уменьшение остатков средств</t>
  </si>
  <si>
    <t>прочие выбытия</t>
  </si>
  <si>
    <t>Остаток средств на начало года</t>
  </si>
  <si>
    <t>Остаток средств на конец года</t>
  </si>
  <si>
    <t>Год начала закупки</t>
  </si>
  <si>
    <t>Сумма выплат по расходам на закупку товаров, работ и услуг, руб (с точностью до двух знаков после запятой - 0,00</t>
  </si>
  <si>
    <t>всего на закупки</t>
  </si>
  <si>
    <t>в соответствии с Федеральным законом от 5 апреля 2013 г. № 44-ФЗ «О контрактной системе в сфере закупок товаров, работ, услуг для обеспечения государственных и муниципальных нужд»</t>
  </si>
  <si>
    <t>в соответствии с Федеральным законом от 18 июля 2011 г. № 223-ФЗ «О закупках товаров, работ, услуг отдельными видами юридических лиц»</t>
  </si>
  <si>
    <t>на 20_г. очередной финансовый год</t>
  </si>
  <si>
    <t>на 20__г. 1-ый год планового периода</t>
  </si>
  <si>
    <t>на 20__г. 2-ой год планового периода</t>
  </si>
  <si>
    <t>на 20__г. очередной финансовыйгод</t>
  </si>
  <si>
    <t>на 20__г.1-ый год планового периода</t>
  </si>
  <si>
    <t>на 20__г. очереднойфинансовый год</t>
  </si>
  <si>
    <t>на 20__г. 1 -ый год планового периода</t>
  </si>
  <si>
    <t>на 20__г 1-ый год планового периода</t>
  </si>
  <si>
    <t>Выплаты по расходам на закупку товаров, работ, услуг всего:</t>
  </si>
  <si>
    <t>на оплату контрактов заключенных</t>
  </si>
  <si>
    <t>до начала</t>
  </si>
  <si>
    <t>очередного финансового</t>
  </si>
  <si>
    <t>года:</t>
  </si>
  <si>
    <t>на закупку товаров работ, услуг по году начала закупки:</t>
  </si>
  <si>
    <t xml:space="preserve">                                        (очередной финансовый год)</t>
  </si>
  <si>
    <t>Сумма (руб, с точностью до двух знаков после запятой - 0,00)</t>
  </si>
  <si>
    <t>Поступление</t>
  </si>
  <si>
    <t>Выбытие</t>
  </si>
  <si>
    <r>
      <t xml:space="preserve">Раздел 3. </t>
    </r>
    <r>
      <rPr>
        <sz val="10"/>
        <color rgb="FF26282F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Сведения о средствах, поступающих во временное распоряжение учреждения  на __________________________________________________ 20__г.</t>
    </r>
  </si>
  <si>
    <t>Сумма (тыс. руб)</t>
  </si>
  <si>
    <t>Объем публичных обязательств, всего:</t>
  </si>
  <si>
    <t>Объем средств, поступивших во временное распоряжение, всего:</t>
  </si>
  <si>
    <r>
      <t xml:space="preserve">Раздел 4.  </t>
    </r>
    <r>
      <rPr>
        <b/>
        <sz val="10"/>
        <color theme="1"/>
        <rFont val="Times New Roman"/>
        <family val="1"/>
        <charset val="204"/>
      </rPr>
      <t>Справочная информация</t>
    </r>
  </si>
  <si>
    <r>
      <t xml:space="preserve">Объем бюджетных инвестиций (в части переданных полномочий государственного (муниципального) заказчика в соответствии с </t>
    </r>
    <r>
      <rPr>
        <sz val="10"/>
        <color rgb="FF106BBE"/>
        <rFont val="Times New Roman"/>
        <family val="1"/>
        <charset val="204"/>
      </rPr>
      <t>Бюджетным кодексом</t>
    </r>
    <r>
      <rPr>
        <sz val="10"/>
        <color theme="1"/>
        <rFont val="Times New Roman"/>
        <family val="1"/>
        <charset val="204"/>
      </rPr>
      <t xml:space="preserve"> Российской Федерации), всего:</t>
    </r>
  </si>
  <si>
    <t>Должность, группа должностей</t>
  </si>
  <si>
    <t>Установленная численность, единиц</t>
  </si>
  <si>
    <t>Среднемесячный размер оплаты труда на одного работника, руб</t>
  </si>
  <si>
    <t>Ежемесячная надбавка кдолжностному окладу, %</t>
  </si>
  <si>
    <t>Районный коэффициент</t>
  </si>
  <si>
    <t>Фонд оплаты труда в год, руб(гр. 3 х гр. 4 х(1+гр. 8/100)х гр. 9х 12)</t>
  </si>
  <si>
    <t>по должностному окладу</t>
  </si>
  <si>
    <t>по выплатам компенсационного характера</t>
  </si>
  <si>
    <t>по выплатам стимулирующего характера</t>
  </si>
  <si>
    <t>Итого:</t>
  </si>
  <si>
    <t>1.2. Расчеты (обоснования) выплат персоналу при направлении в служебные командировки</t>
  </si>
  <si>
    <t>Наименование расходов</t>
  </si>
  <si>
    <t>Средний размер выплаты на одного работника в день, руб</t>
  </si>
  <si>
    <t>Количество работников, чел</t>
  </si>
  <si>
    <t>Количество дней</t>
  </si>
  <si>
    <t>Сумма, руб (гр. 3 х гр. 4 х гр. 5)</t>
  </si>
  <si>
    <t xml:space="preserve">                                   1.3. Расчета (обоснования) выплат персоналу по уходу за ребенком    </t>
  </si>
  <si>
    <t>Численность работников, получающих пособие</t>
  </si>
  <si>
    <t>Количество выплат в год на одного работника</t>
  </si>
  <si>
    <t>Размер выплаты (пособия) в месяц, руб</t>
  </si>
  <si>
    <t>Сумма, руб (гр. 3 х гр. 4 хгр. 5)</t>
  </si>
  <si>
    <t>1.4. Расчеты (обоснования) страховых взносов на обязательное страхование в Пенсионный фонд Российской Федерации, в Фонд социального страхования Российской Федерации, в Федеральный фонд обязательного медицинского страхования</t>
  </si>
  <si>
    <t>Наименование государственного внебюджетного фонда</t>
  </si>
  <si>
    <t>Размер базы для начислениястраховых взносов, руб</t>
  </si>
  <si>
    <t>Сумма взноса,руб</t>
  </si>
  <si>
    <t>Страховые взносы в Пенсионный фонд Российской Федерации, всего</t>
  </si>
  <si>
    <t>1.1.</t>
  </si>
  <si>
    <t>в том числе: по ставке 22,0%</t>
  </si>
  <si>
    <t>1.2.</t>
  </si>
  <si>
    <t>по ставке 10,0%</t>
  </si>
  <si>
    <t>1.3.</t>
  </si>
  <si>
    <t>с применением пониженных тарифов взносов в Пенсионный фонд Российской Федерации для отдельных категорий плательщиков</t>
  </si>
  <si>
    <t>Страховые взносы в Фонд социального страхования Российской Федерации, всего</t>
  </si>
  <si>
    <t>2.1.</t>
  </si>
  <si>
    <t>в том числе: обязательное социальное страхование на случай временной нетрудоспособности и в связи с материнством по ставке 2,9%</t>
  </si>
  <si>
    <t>2.2.</t>
  </si>
  <si>
    <t>с применением ставки взносов в Фонд социального страхования Российской Федерации по ставке 0,0%</t>
  </si>
  <si>
    <t>2.3.</t>
  </si>
  <si>
    <t>обязательное социальное страхование от несчастных случаев на производстве и профессиональных заболеваний по ставке 0,2%</t>
  </si>
  <si>
    <t>2.4.</t>
  </si>
  <si>
    <t>обязательное социальное страхование от несчастных случаев на производстве и профессиональных заболеваний по ставке 0, ___ %*</t>
  </si>
  <si>
    <t>2.5.</t>
  </si>
  <si>
    <t>Страховые взносы в Федеральный фонд обязательного медицинского страхования, всего (по ставке 5,1%)</t>
  </si>
  <si>
    <t>* Указываются страховые тарифы, дифференцированные по классам профессионального риска, установленные Федеральным законом от 22 декабря 2005 г., № 179-ФЗ «О страховых тарифах на обязательное социальное страхование от несчастных случаев на производстве и профессиональных заболеваний на 2006 год»</t>
  </si>
  <si>
    <t xml:space="preserve">                 2. Расчеты (обоснования) расходов на социальные и иные выплаты населению</t>
  </si>
  <si>
    <t>Код видов расходов ______________________________________________________</t>
  </si>
  <si>
    <t>Источник финансового обеспечения _________________________________________</t>
  </si>
  <si>
    <t>Размер одной выплаты, руб</t>
  </si>
  <si>
    <t>Количество выплат в год</t>
  </si>
  <si>
    <t>Общая сумма выплат, руб (гр. 3 х гр. 4)</t>
  </si>
  <si>
    <t xml:space="preserve">                  3. Расчет (обоснование) расходов на уплату налогов, сборов и иных платежей</t>
  </si>
  <si>
    <t>Налоговая база, руб</t>
  </si>
  <si>
    <t>Ставка налога,%</t>
  </si>
  <si>
    <t>Сумма исчисленного налога, подлежащего уплате, руб(гр. 3 х гр. 4/100)</t>
  </si>
  <si>
    <t xml:space="preserve">               </t>
  </si>
  <si>
    <t xml:space="preserve">   4. Расчет (обоснование) расходов на безвозмездные перечисления организациям</t>
  </si>
  <si>
    <t xml:space="preserve">             5. Расчет (обоснование) прочих расходов (кроме расходов на закупку товаров, работ, услуг)</t>
  </si>
  <si>
    <t xml:space="preserve">            6. Расчет (обоснование) расходов на закупку товаров, работ, услуг</t>
  </si>
  <si>
    <t xml:space="preserve">         6.1. Расчет (обоснование) расходов на оплату услуг связи</t>
  </si>
  <si>
    <t>Количество номеров</t>
  </si>
  <si>
    <t>Количество платежей в год</t>
  </si>
  <si>
    <t>Стоимость за единицу, руб</t>
  </si>
  <si>
    <t>Сумма,руб (гр. 3 хгр. 4хгр.5)</t>
  </si>
  <si>
    <t xml:space="preserve">          6.2. Расчет (обоснование) расходов на оплату транспортных услуг</t>
  </si>
  <si>
    <t>Количество услуг перевозки</t>
  </si>
  <si>
    <t>Цена услуги перевозки, руб</t>
  </si>
  <si>
    <t>Сумма, руб (гр. 3 х гр.4)</t>
  </si>
  <si>
    <t xml:space="preserve">       </t>
  </si>
  <si>
    <t>6.3. Расчет (обоснование) расходов на оплату коммунальных услуг</t>
  </si>
  <si>
    <t>Размер потребления ресурсов</t>
  </si>
  <si>
    <t>Тариф (с учетом НДС), руб</t>
  </si>
  <si>
    <t>Индексация, %</t>
  </si>
  <si>
    <t>Сумма, руб (гр. 4 х гр. 5 хгр.6)</t>
  </si>
  <si>
    <t xml:space="preserve">   </t>
  </si>
  <si>
    <t xml:space="preserve">  6.4. Расчет (обоснование) расходов на оплату аренды имущества</t>
  </si>
  <si>
    <t>Количество</t>
  </si>
  <si>
    <t>Ставка арендной платы</t>
  </si>
  <si>
    <t>Стоимость с учетом НДС, руб</t>
  </si>
  <si>
    <t xml:space="preserve">     6.5. Расчет (обоснование) расходов на оплату работ, услуг по содержанию имущества</t>
  </si>
  <si>
    <t>Объект</t>
  </si>
  <si>
    <t>Количество работ (услуг)</t>
  </si>
  <si>
    <t>Стоимость работ (услуг), руб</t>
  </si>
  <si>
    <t xml:space="preserve">     6.6. Расчет (обоснование) расходов на оплату прочих работ, услуг</t>
  </si>
  <si>
    <t>Количество договоров</t>
  </si>
  <si>
    <t>Стоимость услуги, руб</t>
  </si>
  <si>
    <t xml:space="preserve">    6.7. Расчет (обоснование) расходов на приобретение основных средств, материальных запасов</t>
  </si>
  <si>
    <t>Средняя стоимость, руб</t>
  </si>
  <si>
    <t>Сумма, руб (гр. 2 х гр. 3)</t>
  </si>
  <si>
    <t xml:space="preserve">                                                                                                                                                                                                             Приложение 3</t>
  </si>
  <si>
    <t xml:space="preserve">                                                                                                                                                                                                            к Порядку составления и утверждения плана </t>
  </si>
  <si>
    <t xml:space="preserve">финансово-хозяйственной  деятельности  муниципальных  </t>
  </si>
  <si>
    <t xml:space="preserve">                                                                        УТВЕРЖДАЮ</t>
  </si>
  <si>
    <t xml:space="preserve">                                     ______________________________________________________________________</t>
  </si>
  <si>
    <t xml:space="preserve">                                     (наименование должности лица, утверждающего документ, наименование органа,</t>
  </si>
  <si>
    <t xml:space="preserve">                                                осуществляющего функции и полномочия учредителя (учреждения))</t>
  </si>
  <si>
    <t xml:space="preserve">                                     "___"_______________________ 20__ г.</t>
  </si>
  <si>
    <t>СВЕДЕНИЯ</t>
  </si>
  <si>
    <t>КОДЫ</t>
  </si>
  <si>
    <t>Форма по ОКУД</t>
  </si>
  <si>
    <t>Дата</t>
  </si>
  <si>
    <t>Государственное (муниципальное) учреждение (подразделение)</t>
  </si>
  <si>
    <t>по ОКПО</t>
  </si>
  <si>
    <t>ИНН/КПП</t>
  </si>
  <si>
    <t>Наименование бюджета</t>
  </si>
  <si>
    <t>по ОКТМО</t>
  </si>
  <si>
    <t>Наименование органа, осуществляющего</t>
  </si>
  <si>
    <t>функции и полномочия учредителя</t>
  </si>
  <si>
    <t>Глава по БК</t>
  </si>
  <si>
    <t>ведение лицевого счета</t>
  </si>
  <si>
    <t>Единица измерения: руб. (с точностью до второго десятичного знака)</t>
  </si>
  <si>
    <t>по ОКЕИ</t>
  </si>
  <si>
    <t>_____________________________________</t>
  </si>
  <si>
    <t>  (наименование иностранной валюты)</t>
  </si>
  <si>
    <t>по ОКВ</t>
  </si>
  <si>
    <t>Наименование субсидии</t>
  </si>
  <si>
    <t>Код субсидии</t>
  </si>
  <si>
    <t>Код объекта ФАИП</t>
  </si>
  <si>
    <t>Разрешенный к использованию остаток субсидии прошлых лет на начало 20__ г.</t>
  </si>
  <si>
    <t>Суммы возврата дебиторской задолженности прошлых лет</t>
  </si>
  <si>
    <t>Планируемые</t>
  </si>
  <si>
    <t>код</t>
  </si>
  <si>
    <t>сумма</t>
  </si>
  <si>
    <t>поступления</t>
  </si>
  <si>
    <t>выплаты</t>
  </si>
  <si>
    <t>Всего</t>
  </si>
  <si>
    <t>х</t>
  </si>
  <si>
    <t>Номер страницы</t>
  </si>
  <si>
    <t>Всего страниц</t>
  </si>
  <si>
    <t xml:space="preserve">                                       (подпись)        (расшифровка подписи)</t>
  </si>
  <si>
    <t xml:space="preserve">Главный бухгалтер ___________________ _________________________                                                                                                              </t>
  </si>
  <si>
    <t xml:space="preserve">                                             (подпись)        (расшифровка подписи)</t>
  </si>
  <si>
    <t>Ответственный</t>
  </si>
  <si>
    <t xml:space="preserve">исполнитель ___________ _________ _____________________ _________      </t>
  </si>
  <si>
    <t xml:space="preserve">                        (должность) (подпись) (расшифровка подписи) (телефон)</t>
  </si>
  <si>
    <t>"____"________________ 20__ г.</t>
  </si>
  <si>
    <t xml:space="preserve">Руководитель                                                                                                                                                          </t>
  </si>
  <si>
    <t>5.1</t>
  </si>
  <si>
    <t>Трудовой договор с руководителем муниципального учреждения</t>
  </si>
  <si>
    <t>Раздел 1. Краткая характеристика деятельности учреждения</t>
  </si>
  <si>
    <t xml:space="preserve">Виды деятельности учреждения, относящиеся к его основным видам деятельности в соответствии с уставом государственного учреждения </t>
  </si>
  <si>
    <t xml:space="preserve">Общая балансовая стоимость недвижимого имущества на дату составления Плана, 
в том числе </t>
  </si>
  <si>
    <t>Общая балансовая стоимость движимого муниципального имущества на дату составления Плана,
в том числе</t>
  </si>
  <si>
    <t>Раздел 2. Показатели финансового состояния учреждения (*)</t>
  </si>
  <si>
    <t>тыс. руб.</t>
  </si>
  <si>
    <t xml:space="preserve">       в том числе:</t>
  </si>
  <si>
    <t>Финансовые активы, всего</t>
  </si>
  <si>
    <t>дебиторская задолженность</t>
  </si>
  <si>
    <t>по доходам</t>
  </si>
  <si>
    <t xml:space="preserve">дебиторская задолженность </t>
  </si>
  <si>
    <t>по расходам</t>
  </si>
  <si>
    <t>Обязательства, всего</t>
  </si>
  <si>
    <t xml:space="preserve">Примечание </t>
  </si>
  <si>
    <t xml:space="preserve">* - данные о нефинансовых и финансовых активах, обязательствах указываются на последнюю отчетную дату, предшествующую дате составления Плана </t>
  </si>
  <si>
    <r>
      <t>Раздел 2.</t>
    </r>
    <r>
      <rPr>
        <sz val="10"/>
        <color rgb="FF26282F"/>
        <rFont val="Times New Roman"/>
        <family val="1"/>
        <charset val="204"/>
      </rPr>
      <t xml:space="preserve"> </t>
    </r>
    <r>
      <rPr>
        <b/>
        <sz val="10"/>
        <color rgb="FF26282F"/>
        <rFont val="Times New Roman"/>
        <family val="1"/>
        <charset val="204"/>
      </rPr>
      <t xml:space="preserve"> Показатели по поступлениям и выплатам учреждения на ___01.01.20 17г.</t>
    </r>
  </si>
  <si>
    <r>
      <t xml:space="preserve">                  Код видов расходов _</t>
    </r>
    <r>
      <rPr>
        <u/>
        <sz val="10"/>
        <color theme="1"/>
        <rFont val="Times New Roman"/>
        <family val="1"/>
        <charset val="204"/>
      </rPr>
      <t>110</t>
    </r>
    <r>
      <rPr>
        <sz val="10"/>
        <color theme="1"/>
        <rFont val="Times New Roman"/>
        <family val="1"/>
        <charset val="204"/>
      </rPr>
      <t xml:space="preserve">____________________________________________________________________                                                              Источник финансового обеспечения </t>
    </r>
    <r>
      <rPr>
        <u/>
        <sz val="10"/>
        <color theme="1"/>
        <rFont val="Times New Roman"/>
        <family val="1"/>
        <charset val="204"/>
      </rPr>
      <t xml:space="preserve">субвенция на обеспечение государственных гарантий раелизации прав на получение общедоступного начального общего, основного общего,средненего общего образования и дополнительного образования детей        </t>
    </r>
    <r>
      <rPr>
        <sz val="10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                                            1.1. Расчеты (обоснования) расходов на оплату труда             </t>
    </r>
  </si>
  <si>
    <t>Заработная плата работников учреждений, повышение оплаты труда которых предусмотрено Указами Президента РФ от 7.05.2012 г. №597, от 1.06.2012 г. №761,  от 28.12.2012г. №1688</t>
  </si>
  <si>
    <t>Заработная плата прочих категорий работников государственных (муниципальных) учреждений</t>
  </si>
  <si>
    <t>851,852,853</t>
  </si>
  <si>
    <t>Налог на имущество</t>
  </si>
  <si>
    <t>Земельный налог</t>
  </si>
  <si>
    <r>
      <t>Код видов расходов __</t>
    </r>
    <r>
      <rPr>
        <u/>
        <sz val="10"/>
        <color theme="1"/>
        <rFont val="Times New Roman"/>
        <family val="1"/>
        <charset val="204"/>
      </rPr>
      <t>112</t>
    </r>
    <r>
      <rPr>
        <sz val="10"/>
        <color theme="1"/>
        <rFont val="Times New Roman"/>
        <family val="1"/>
        <charset val="204"/>
      </rPr>
      <t>_________________________________________________</t>
    </r>
  </si>
  <si>
    <r>
      <t>Код видов расходов _</t>
    </r>
    <r>
      <rPr>
        <u/>
        <sz val="10"/>
        <color theme="1"/>
        <rFont val="Times New Roman"/>
        <family val="1"/>
        <charset val="204"/>
      </rPr>
      <t>244</t>
    </r>
    <r>
      <rPr>
        <sz val="10"/>
        <color theme="1"/>
        <rFont val="Times New Roman"/>
        <family val="1"/>
        <charset val="204"/>
      </rPr>
      <t>__________________________________________________</t>
    </r>
  </si>
  <si>
    <t>Услуги связи</t>
  </si>
  <si>
    <t>Электроэнергия</t>
  </si>
  <si>
    <t>Водоснабжение</t>
  </si>
  <si>
    <t>Водоотведение</t>
  </si>
  <si>
    <t>Содержание помещений</t>
  </si>
  <si>
    <t>Прочие работы услуги</t>
  </si>
  <si>
    <t>Материальные запасы</t>
  </si>
  <si>
    <r>
      <t>на _</t>
    </r>
    <r>
      <rPr>
        <b/>
        <u/>
        <sz val="10"/>
        <color theme="1"/>
        <rFont val="Times New Roman"/>
        <family val="1"/>
        <charset val="204"/>
      </rPr>
      <t>2017</t>
    </r>
    <r>
      <rPr>
        <b/>
        <sz val="10"/>
        <color theme="1"/>
        <rFont val="Times New Roman"/>
        <family val="1"/>
        <charset val="204"/>
      </rPr>
      <t>_ год и на плановый период _2018__ и __2019_ годов</t>
    </r>
  </si>
  <si>
    <r>
      <t>Нефинансовые активы, всего</t>
    </r>
    <r>
      <rPr>
        <sz val="10"/>
        <rFont val="Times New Roman"/>
        <family val="1"/>
        <charset val="204"/>
      </rPr>
      <t>:</t>
    </r>
  </si>
  <si>
    <r>
      <t>Раздел 2.1.</t>
    </r>
    <r>
      <rPr>
        <sz val="10"/>
        <color rgb="FF26282F"/>
        <rFont val="Times New Roman"/>
        <family val="1"/>
        <charset val="204"/>
      </rPr>
      <t xml:space="preserve"> </t>
    </r>
    <r>
      <rPr>
        <b/>
        <sz val="10"/>
        <color theme="1"/>
        <rFont val="Times New Roman"/>
        <family val="1"/>
        <charset val="204"/>
      </rPr>
      <t>Показатели выплат по расходам на закупку товаров, работ, услуг учреждения на __01.01. 2017 г.</t>
    </r>
  </si>
  <si>
    <t>Транспортный налог</t>
  </si>
  <si>
    <t>Интернет</t>
  </si>
  <si>
    <t>Тепло</t>
  </si>
  <si>
    <t>Ремонт помещений</t>
  </si>
  <si>
    <t>ГСМ</t>
  </si>
  <si>
    <t>Оборудование</t>
  </si>
  <si>
    <t>Субсидия на реализацию государственных полномочий по организации предоставления обучающимся в муниципальных общеобразовательных учреждениях Республики Мордовия из малоимущих семей питания с освобождением от оплаты его стоимости</t>
  </si>
  <si>
    <t xml:space="preserve">951 0702 02 2 02 77070 612 </t>
  </si>
  <si>
    <t>0000001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</si>
  <si>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(подпись)                                                                        (расшифровка подписи)</t>
  </si>
  <si>
    <t>учредитель</t>
  </si>
  <si>
    <t xml:space="preserve">недвижимое имущество, всего: </t>
  </si>
  <si>
    <t xml:space="preserve">особо ценное движимое имущество, всего </t>
  </si>
  <si>
    <t>Газопотребление</t>
  </si>
  <si>
    <t xml:space="preserve"> бюджетных учреждений Ардатовского муниципального района </t>
  </si>
  <si>
    <t xml:space="preserve">Глава Ардатововского муниципального райна  РМ  </t>
  </si>
  <si>
    <t>А.Н.Антипов</t>
  </si>
  <si>
    <t>Муниципальное  бюджетное учреждение культуры "Ардатовская центральная районная библиотека имени Н.К.Крупской" Ардатовского муниципального района Республики Мордовия</t>
  </si>
  <si>
    <r>
      <t xml:space="preserve">(наименование </t>
    </r>
    <r>
      <rPr>
        <b/>
        <sz val="10"/>
        <color theme="1"/>
        <rFont val="Times New Roman"/>
        <family val="1"/>
        <charset val="204"/>
      </rPr>
      <t xml:space="preserve">бюджетного </t>
    </r>
    <r>
      <rPr>
        <b/>
        <i/>
        <sz val="10"/>
        <color theme="1"/>
        <rFont val="Times New Roman"/>
        <family val="1"/>
        <charset val="204"/>
      </rPr>
      <t xml:space="preserve"> </t>
    </r>
    <r>
      <rPr>
        <sz val="10"/>
        <color theme="1"/>
        <rFont val="Times New Roman"/>
        <family val="1"/>
        <charset val="204"/>
      </rPr>
      <t>учреждения Ардатовского муниципального района)</t>
    </r>
  </si>
  <si>
    <t xml:space="preserve">Сведения о муниципальном бюджетном учреждении Ардатовского муниципального района                   </t>
  </si>
  <si>
    <t>Администрация Ардатовского муниципального района Республики Мордовия</t>
  </si>
  <si>
    <t>Республика Мордовия, Ардатовский район, г.Ардатов,ул.К.Маркса, д.160</t>
  </si>
  <si>
    <t>431891,Республика Мордовия, Ардатовский район, г.Ардатов,ул.К.Маркса, д.161</t>
  </si>
  <si>
    <t>32-560</t>
  </si>
  <si>
    <t>Кочеткова Валентина Александровна</t>
  </si>
  <si>
    <t>осуществление государственной политики в области библиотечного обслуживания населения, сохранение культурного наследия и необходимых условий для реализации прав граждан на библиотечное обслуживание, создание единого информационного пространства. Обеспечение свободного доступа граждан к информации, знаниям,культуре.</t>
  </si>
  <si>
    <t>библиотечное, библиографическое и информационное обслуживание пользователей библиотеки.</t>
  </si>
  <si>
    <t>выдача литературы из фондов библиотеки по платному абонементу. Работа на персональном компьютере</t>
  </si>
  <si>
    <t xml:space="preserve">здание </t>
  </si>
  <si>
    <t>бюджетных учреждений  Ардатовского муниципального района</t>
  </si>
  <si>
    <r>
      <t xml:space="preserve">                                     </t>
    </r>
    <r>
      <rPr>
        <u/>
        <sz val="10"/>
        <color theme="1"/>
        <rFont val="Times New Roman"/>
        <family val="1"/>
        <charset val="204"/>
      </rPr>
      <t>Глава Ардатовского муниципального района РМ</t>
    </r>
  </si>
  <si>
    <r>
      <t xml:space="preserve">                                                          ____</t>
    </r>
    <r>
      <rPr>
        <u/>
        <sz val="10"/>
        <color theme="1"/>
        <rFont val="Times New Roman"/>
        <family val="1"/>
        <charset val="204"/>
      </rPr>
      <t>Антипов А.Н.</t>
    </r>
    <r>
      <rPr>
        <sz val="10"/>
        <color theme="1"/>
        <rFont val="Times New Roman"/>
        <family val="1"/>
        <charset val="204"/>
      </rPr>
      <t>___________</t>
    </r>
  </si>
  <si>
    <r>
      <t>ОБ ОПЕРАЦИЯХ С ЦЕЛЕВЫМИ СУБСИДИЯМИ, ПРЕДОСТАВЛЕННЫМИ МУНИЦИПАЛЬНОМУ УЧРЕЖДЕНИЮ НА 20_</t>
    </r>
    <r>
      <rPr>
        <b/>
        <u/>
        <sz val="8"/>
        <color rgb="FF26282F"/>
        <rFont val="Times New Roman"/>
        <family val="1"/>
        <charset val="204"/>
      </rPr>
      <t>17</t>
    </r>
    <r>
      <rPr>
        <b/>
        <sz val="8"/>
        <color rgb="FF26282F"/>
        <rFont val="Times New Roman"/>
        <family val="1"/>
        <charset val="204"/>
      </rPr>
      <t xml:space="preserve"> Г.</t>
    </r>
  </si>
  <si>
    <t>МБУК "Ардатовская ЦРБ имени Н.К.Крупской"</t>
  </si>
  <si>
    <t>Здание</t>
  </si>
  <si>
    <t xml:space="preserve">Котельная </t>
  </si>
  <si>
    <t>в т.ч.план платные услуги</t>
  </si>
  <si>
    <t xml:space="preserve">                                                     "__" ________ 2017 г.</t>
  </si>
  <si>
    <t>"__" ________ 2017 г.</t>
  </si>
  <si>
    <r>
      <t>Приложение 2</t>
    </r>
    <r>
      <rPr>
        <sz val="10"/>
        <color rgb="FF333333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           к Порядку составления и утверждения   плана финансово-хозяйственной  деятельности муниципальных  бюджетных учреждений Ардатовского муниципального района                                                                                                        </t>
    </r>
    <r>
      <rPr>
        <sz val="10"/>
        <color theme="1"/>
        <rFont val="Times New Roman"/>
        <family val="1"/>
        <charset val="204"/>
      </rPr>
      <t xml:space="preserve">Расчеты    (обоснования) к плану финансово-хозяйственной деятельности муниципального учреждения1. Расчеты (обоснования) выплат персоналу (строка 210)          </t>
    </r>
  </si>
  <si>
    <r>
      <t xml:space="preserve">Источник финансового обеспечения </t>
    </r>
    <r>
      <rPr>
        <u/>
        <sz val="10"/>
        <color theme="1"/>
        <rFont val="Times New Roman"/>
        <family val="1"/>
        <charset val="204"/>
      </rPr>
      <t xml:space="preserve">Субсидии бюджетному учреждению, на возмещение нормативных затрат,связ с оказанием ими в соответствии с муниц.заданием муниципальных  услуг                       </t>
    </r>
  </si>
  <si>
    <r>
      <t xml:space="preserve">Источник финансового обеспечения </t>
    </r>
    <r>
      <rPr>
        <u/>
        <sz val="10"/>
        <color theme="1"/>
        <rFont val="Times New Roman"/>
        <family val="1"/>
        <charset val="204"/>
      </rPr>
      <t xml:space="preserve">Субсидии бюджетному учреждению, на возмещение нормативных затрат,связ с оказанием ими в соответствии с муниц.заданием муниципальных  услуг </t>
    </r>
  </si>
</sst>
</file>

<file path=xl/styles.xml><?xml version="1.0" encoding="utf-8"?>
<styleSheet xmlns="http://schemas.openxmlformats.org/spreadsheetml/2006/main">
  <numFmts count="3">
    <numFmt numFmtId="164" formatCode="_-* #,##0_р_._-;\-* #,##0_р_._-;_-* \-_р_._-;_-@_-"/>
    <numFmt numFmtId="165" formatCode="_-* #,##0.00_р_._-;\-* #,##0.00_р_._-;_-* \-??_р_._-;_-@_-"/>
    <numFmt numFmtId="166" formatCode="_-* #,##0.00_р_._-;\-* #,##0.00_р_._-;_-* &quot;-&quot;??_р_._-;_-@_-"/>
  </numFmts>
  <fonts count="2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rgb="FF26282F"/>
      <name val="Times New Roman"/>
      <family val="1"/>
      <charset val="204"/>
    </font>
    <font>
      <sz val="10"/>
      <color rgb="FF26282F"/>
      <name val="Times New Roman"/>
      <family val="1"/>
      <charset val="204"/>
    </font>
    <font>
      <u/>
      <sz val="11"/>
      <color theme="10"/>
      <name val="Calibri"/>
      <family val="2"/>
      <charset val="204"/>
      <scheme val="minor"/>
    </font>
    <font>
      <sz val="10"/>
      <color rgb="FF106BBE"/>
      <name val="Times New Roman"/>
      <family val="1"/>
      <charset val="204"/>
    </font>
    <font>
      <sz val="10"/>
      <color rgb="FF333333"/>
      <name val="Times New Roman"/>
      <family val="1"/>
      <charset val="204"/>
    </font>
    <font>
      <b/>
      <sz val="8"/>
      <color rgb="FF26282F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b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Helv"/>
    </font>
    <font>
      <sz val="10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name val="Arial"/>
      <family val="2"/>
    </font>
    <font>
      <u/>
      <sz val="10"/>
      <color theme="1"/>
      <name val="Times New Roman"/>
      <family val="1"/>
      <charset val="204"/>
    </font>
    <font>
      <u/>
      <sz val="11"/>
      <color theme="1"/>
      <name val="Calibri"/>
      <family val="2"/>
      <charset val="204"/>
      <scheme val="minor"/>
    </font>
    <font>
      <b/>
      <u/>
      <sz val="8"/>
      <color rgb="FF26282F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8"/>
      <name val="Arial Cyr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1">
    <xf numFmtId="0" fontId="0" fillId="0" borderId="0"/>
    <xf numFmtId="0" fontId="7" fillId="0" borderId="0" applyNumberFormat="0" applyFill="0" applyBorder="0" applyAlignment="0" applyProtection="0"/>
    <xf numFmtId="0" fontId="14" fillId="0" borderId="0"/>
    <xf numFmtId="0" fontId="17" fillId="0" borderId="0"/>
    <xf numFmtId="0" fontId="17" fillId="0" borderId="0"/>
    <xf numFmtId="0" fontId="18" fillId="0" borderId="0" applyNumberFormat="0" applyFill="0" applyBorder="0" applyAlignment="0" applyProtection="0"/>
    <xf numFmtId="9" fontId="14" fillId="0" borderId="0" applyFont="0" applyFill="0" applyBorder="0" applyAlignment="0" applyProtection="0"/>
    <xf numFmtId="0" fontId="19" fillId="0" borderId="0"/>
    <xf numFmtId="164" fontId="20" fillId="0" borderId="0" applyFill="0" applyBorder="0" applyAlignment="0" applyProtection="0"/>
    <xf numFmtId="165" fontId="20" fillId="0" borderId="0" applyFill="0" applyBorder="0" applyAlignment="0" applyProtection="0"/>
    <xf numFmtId="166" fontId="14" fillId="0" borderId="0" applyFont="0" applyFill="0" applyBorder="0" applyAlignment="0" applyProtection="0"/>
  </cellStyleXfs>
  <cellXfs count="2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justify" vertical="center" wrapText="1"/>
    </xf>
    <xf numFmtId="0" fontId="5" fillId="0" borderId="0" xfId="0" applyFont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top" wrapText="1"/>
    </xf>
    <xf numFmtId="0" fontId="1" fillId="0" borderId="6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justify" vertical="top" wrapText="1"/>
    </xf>
    <xf numFmtId="0" fontId="0" fillId="0" borderId="0" xfId="0" applyAlignment="1">
      <alignment vertical="top"/>
    </xf>
    <xf numFmtId="0" fontId="5" fillId="0" borderId="0" xfId="0" applyFont="1" applyAlignment="1">
      <alignment horizontal="left" vertical="top"/>
    </xf>
    <xf numFmtId="0" fontId="1" fillId="0" borderId="0" xfId="0" applyFont="1" applyAlignment="1">
      <alignment vertical="top"/>
    </xf>
    <xf numFmtId="0" fontId="1" fillId="0" borderId="4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justify" vertical="top" wrapText="1"/>
    </xf>
    <xf numFmtId="0" fontId="5" fillId="0" borderId="0" xfId="0" applyFont="1" applyAlignment="1">
      <alignment vertical="top"/>
    </xf>
    <xf numFmtId="0" fontId="1" fillId="0" borderId="1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3" fillId="0" borderId="0" xfId="0" applyFont="1" applyAlignment="1">
      <alignment vertical="top"/>
    </xf>
    <xf numFmtId="0" fontId="1" fillId="0" borderId="1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top" wrapText="1"/>
    </xf>
    <xf numFmtId="0" fontId="7" fillId="0" borderId="6" xfId="1" applyBorder="1" applyAlignment="1">
      <alignment vertical="top" wrapText="1"/>
    </xf>
    <xf numFmtId="0" fontId="1" fillId="0" borderId="6" xfId="0" applyFont="1" applyBorder="1" applyAlignment="1">
      <alignment horizontal="right" vertical="top" wrapText="1"/>
    </xf>
    <xf numFmtId="0" fontId="7" fillId="0" borderId="0" xfId="1" applyAlignment="1">
      <alignment vertical="top"/>
    </xf>
    <xf numFmtId="0" fontId="11" fillId="0" borderId="0" xfId="0" applyFont="1" applyAlignment="1">
      <alignment vertical="top"/>
    </xf>
    <xf numFmtId="0" fontId="2" fillId="0" borderId="0" xfId="0" applyFont="1" applyAlignment="1">
      <alignment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1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justify" vertical="top" wrapText="1"/>
    </xf>
    <xf numFmtId="0" fontId="1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11" fillId="0" borderId="0" xfId="0" applyFont="1" applyAlignment="1">
      <alignment vertical="top" wrapText="1"/>
    </xf>
    <xf numFmtId="49" fontId="1" fillId="0" borderId="6" xfId="0" applyNumberFormat="1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center" vertical="top" wrapText="1"/>
    </xf>
    <xf numFmtId="0" fontId="11" fillId="0" borderId="16" xfId="0" applyFont="1" applyBorder="1" applyAlignment="1">
      <alignment horizontal="center" vertical="top" wrapText="1"/>
    </xf>
    <xf numFmtId="0" fontId="0" fillId="3" borderId="0" xfId="0" applyFill="1" applyAlignment="1">
      <alignment vertical="top"/>
    </xf>
    <xf numFmtId="0" fontId="1" fillId="3" borderId="6" xfId="0" applyFont="1" applyFill="1" applyBorder="1" applyAlignment="1">
      <alignment horizontal="center" vertical="top" wrapText="1"/>
    </xf>
    <xf numFmtId="0" fontId="1" fillId="3" borderId="6" xfId="0" applyFont="1" applyFill="1" applyBorder="1" applyAlignment="1">
      <alignment horizontal="justify" vertical="top" wrapText="1"/>
    </xf>
    <xf numFmtId="0" fontId="1" fillId="0" borderId="14" xfId="0" applyFont="1" applyBorder="1" applyAlignment="1">
      <alignment vertical="center" wrapText="1"/>
    </xf>
    <xf numFmtId="0" fontId="0" fillId="0" borderId="16" xfId="0" applyBorder="1"/>
    <xf numFmtId="0" fontId="16" fillId="0" borderId="0" xfId="2" applyFont="1"/>
    <xf numFmtId="0" fontId="13" fillId="0" borderId="0" xfId="2" applyFont="1" applyAlignment="1">
      <alignment horizontal="center" vertical="center" wrapText="1"/>
    </xf>
    <xf numFmtId="0" fontId="13" fillId="0" borderId="16" xfId="2" applyFont="1" applyBorder="1" applyAlignment="1">
      <alignment horizontal="left" vertical="center" wrapText="1"/>
    </xf>
    <xf numFmtId="0" fontId="13" fillId="0" borderId="16" xfId="2" applyNumberFormat="1" applyFont="1" applyBorder="1" applyAlignment="1">
      <alignment horizontal="left" vertical="center" wrapText="1"/>
    </xf>
    <xf numFmtId="0" fontId="13" fillId="0" borderId="0" xfId="2" applyFont="1" applyAlignment="1">
      <alignment horizontal="left" vertical="center" wrapText="1"/>
    </xf>
    <xf numFmtId="0" fontId="13" fillId="0" borderId="0" xfId="2" applyFont="1"/>
    <xf numFmtId="0" fontId="13" fillId="0" borderId="0" xfId="2" applyFont="1" applyAlignment="1">
      <alignment horizontal="justify"/>
    </xf>
    <xf numFmtId="0" fontId="13" fillId="0" borderId="0" xfId="2" applyFont="1" applyBorder="1" applyAlignment="1">
      <alignment horizontal="left" vertical="top" wrapText="1" indent="4"/>
    </xf>
    <xf numFmtId="0" fontId="13" fillId="0" borderId="0" xfId="2" applyFont="1" applyBorder="1" applyAlignment="1">
      <alignment horizontal="justify" vertical="top" wrapText="1"/>
    </xf>
    <xf numFmtId="0" fontId="14" fillId="0" borderId="0" xfId="2" applyFont="1" applyBorder="1"/>
    <xf numFmtId="0" fontId="16" fillId="0" borderId="0" xfId="2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1" fillId="0" borderId="6" xfId="0" applyFont="1" applyFill="1" applyBorder="1" applyAlignment="1">
      <alignment horizontal="justify" vertical="top" wrapText="1"/>
    </xf>
    <xf numFmtId="0" fontId="22" fillId="0" borderId="0" xfId="0" applyFont="1"/>
    <xf numFmtId="4" fontId="1" fillId="0" borderId="6" xfId="0" applyNumberFormat="1" applyFont="1" applyBorder="1" applyAlignment="1">
      <alignment horizontal="justify" vertical="center" wrapText="1"/>
    </xf>
    <xf numFmtId="0" fontId="1" fillId="0" borderId="14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4" xfId="0" applyFont="1" applyBorder="1" applyAlignment="1">
      <alignment horizontal="center" vertical="center" wrapText="1"/>
    </xf>
    <xf numFmtId="0" fontId="13" fillId="0" borderId="19" xfId="2" applyFont="1" applyBorder="1" applyAlignment="1">
      <alignment horizontal="center" vertical="center" wrapText="1"/>
    </xf>
    <xf numFmtId="0" fontId="13" fillId="0" borderId="19" xfId="2" applyFont="1" applyBorder="1" applyAlignment="1">
      <alignment horizontal="left" vertical="center" wrapText="1"/>
    </xf>
    <xf numFmtId="0" fontId="1" fillId="0" borderId="4" xfId="0" applyFont="1" applyBorder="1" applyAlignment="1">
      <alignment horizontal="justify" vertical="center" wrapText="1"/>
    </xf>
    <xf numFmtId="0" fontId="11" fillId="0" borderId="7" xfId="0" applyFont="1" applyBorder="1" applyAlignment="1">
      <alignment horizontal="center" vertical="top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5" fillId="0" borderId="0" xfId="2" applyFont="1" applyAlignment="1">
      <alignment horizontal="center" vertical="center" wrapText="1"/>
    </xf>
    <xf numFmtId="0" fontId="16" fillId="0" borderId="16" xfId="2" applyFont="1" applyBorder="1" applyAlignment="1">
      <alignment horizontal="center" vertical="center" wrapText="1"/>
    </xf>
    <xf numFmtId="49" fontId="25" fillId="0" borderId="16" xfId="0" applyNumberFormat="1" applyFont="1" applyBorder="1" applyAlignment="1">
      <alignment horizontal="center"/>
    </xf>
    <xf numFmtId="49" fontId="11" fillId="0" borderId="4" xfId="0" applyNumberFormat="1" applyFont="1" applyBorder="1" applyAlignment="1">
      <alignment horizontal="center" vertical="top" wrapText="1"/>
    </xf>
    <xf numFmtId="0" fontId="11" fillId="0" borderId="16" xfId="0" applyFont="1" applyBorder="1" applyAlignment="1">
      <alignment horizontal="justify" vertical="top" wrapText="1"/>
    </xf>
    <xf numFmtId="0" fontId="13" fillId="0" borderId="19" xfId="2" applyFont="1" applyFill="1" applyBorder="1" applyAlignment="1">
      <alignment horizontal="left" vertical="center" wrapText="1"/>
    </xf>
    <xf numFmtId="0" fontId="16" fillId="0" borderId="16" xfId="2" applyFont="1" applyFill="1" applyBorder="1" applyAlignment="1">
      <alignment horizontal="justify" vertical="top" wrapText="1"/>
    </xf>
    <xf numFmtId="0" fontId="13" fillId="0" borderId="16" xfId="2" applyFont="1" applyFill="1" applyBorder="1" applyAlignment="1">
      <alignment horizontal="justify" vertical="top" wrapText="1"/>
    </xf>
    <xf numFmtId="0" fontId="13" fillId="0" borderId="16" xfId="2" applyFont="1" applyFill="1" applyBorder="1" applyAlignment="1">
      <alignment horizontal="left" vertical="top" wrapText="1" indent="4"/>
    </xf>
    <xf numFmtId="0" fontId="1" fillId="4" borderId="6" xfId="0" applyFont="1" applyFill="1" applyBorder="1" applyAlignment="1">
      <alignment horizontal="justify" vertical="top" wrapText="1"/>
    </xf>
    <xf numFmtId="0" fontId="0" fillId="2" borderId="0" xfId="0" applyFill="1" applyAlignment="1">
      <alignment vertical="top"/>
    </xf>
    <xf numFmtId="0" fontId="1" fillId="4" borderId="6" xfId="0" applyFont="1" applyFill="1" applyBorder="1" applyAlignment="1">
      <alignment horizontal="justify" vertical="center" wrapText="1"/>
    </xf>
    <xf numFmtId="0" fontId="11" fillId="2" borderId="4" xfId="0" applyFont="1" applyFill="1" applyBorder="1" applyAlignment="1">
      <alignment horizontal="center" vertical="top" wrapText="1"/>
    </xf>
    <xf numFmtId="49" fontId="11" fillId="2" borderId="4" xfId="0" applyNumberFormat="1" applyFont="1" applyFill="1" applyBorder="1" applyAlignment="1">
      <alignment horizontal="center" vertical="top" wrapText="1"/>
    </xf>
    <xf numFmtId="49" fontId="25" fillId="2" borderId="16" xfId="0" applyNumberFormat="1" applyFont="1" applyFill="1" applyBorder="1" applyAlignment="1">
      <alignment horizontal="center"/>
    </xf>
    <xf numFmtId="2" fontId="13" fillId="4" borderId="19" xfId="2" applyNumberFormat="1" applyFont="1" applyFill="1" applyBorder="1" applyAlignment="1">
      <alignment horizontal="center" vertical="center" wrapText="1"/>
    </xf>
    <xf numFmtId="2" fontId="13" fillId="4" borderId="16" xfId="2" applyNumberFormat="1" applyFont="1" applyFill="1" applyBorder="1" applyAlignment="1">
      <alignment horizontal="center" vertical="top" wrapText="1"/>
    </xf>
    <xf numFmtId="0" fontId="13" fillId="4" borderId="16" xfId="2" applyFont="1" applyFill="1" applyBorder="1" applyAlignment="1">
      <alignment horizontal="center" vertical="top" wrapText="1"/>
    </xf>
    <xf numFmtId="2" fontId="14" fillId="4" borderId="16" xfId="2" applyNumberFormat="1" applyFont="1" applyFill="1" applyBorder="1" applyAlignment="1">
      <alignment horizont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horizontal="right" vertical="center"/>
    </xf>
    <xf numFmtId="0" fontId="13" fillId="0" borderId="18" xfId="0" applyFont="1" applyBorder="1" applyAlignment="1">
      <alignment horizontal="center" vertical="center" wrapText="1"/>
    </xf>
    <xf numFmtId="0" fontId="13" fillId="0" borderId="19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7" fillId="0" borderId="18" xfId="1" applyBorder="1" applyAlignment="1" applyProtection="1">
      <alignment horizontal="center" vertical="center" wrapText="1"/>
    </xf>
    <xf numFmtId="0" fontId="7" fillId="0" borderId="19" xfId="1" applyBorder="1" applyAlignment="1" applyProtection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16" fillId="0" borderId="16" xfId="2" applyFont="1" applyBorder="1" applyAlignment="1">
      <alignment horizontal="center" vertical="center" wrapText="1"/>
    </xf>
    <xf numFmtId="0" fontId="16" fillId="0" borderId="20" xfId="2" applyFont="1" applyBorder="1" applyAlignment="1">
      <alignment horizontal="center" vertical="center" wrapText="1"/>
    </xf>
    <xf numFmtId="0" fontId="16" fillId="0" borderId="21" xfId="2" applyFont="1" applyBorder="1" applyAlignment="1">
      <alignment horizontal="center" vertical="center" wrapText="1"/>
    </xf>
    <xf numFmtId="0" fontId="16" fillId="0" borderId="18" xfId="2" applyFont="1" applyBorder="1" applyAlignment="1">
      <alignment horizontal="center" vertical="center" wrapText="1"/>
    </xf>
    <xf numFmtId="0" fontId="16" fillId="0" borderId="19" xfId="2" applyFont="1" applyBorder="1" applyAlignment="1">
      <alignment horizontal="center" vertical="center" wrapText="1"/>
    </xf>
    <xf numFmtId="0" fontId="16" fillId="0" borderId="20" xfId="2" applyFont="1" applyBorder="1" applyAlignment="1">
      <alignment horizontal="center" vertical="top" wrapText="1"/>
    </xf>
    <xf numFmtId="0" fontId="16" fillId="0" borderId="21" xfId="2" applyFont="1" applyBorder="1" applyAlignment="1">
      <alignment horizontal="center" vertical="top" wrapText="1"/>
    </xf>
    <xf numFmtId="0" fontId="13" fillId="0" borderId="0" xfId="2" applyFont="1" applyBorder="1" applyAlignment="1">
      <alignment horizontal="left" vertical="top" wrapText="1"/>
    </xf>
    <xf numFmtId="0" fontId="1" fillId="0" borderId="7" xfId="0" applyFont="1" applyBorder="1" applyAlignment="1">
      <alignment horizontal="justify" vertical="top" wrapText="1"/>
    </xf>
    <xf numFmtId="0" fontId="1" fillId="0" borderId="12" xfId="0" applyFont="1" applyBorder="1" applyAlignment="1">
      <alignment horizontal="justify" vertical="top" wrapText="1"/>
    </xf>
    <xf numFmtId="0" fontId="1" fillId="0" borderId="7" xfId="0" applyFont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0" borderId="8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10" xfId="0" applyFont="1" applyBorder="1" applyAlignment="1">
      <alignment horizontal="center" vertical="top" wrapText="1"/>
    </xf>
    <xf numFmtId="0" fontId="7" fillId="0" borderId="8" xfId="1" applyBorder="1" applyAlignment="1">
      <alignment horizontal="center" vertical="top" wrapText="1"/>
    </xf>
    <xf numFmtId="0" fontId="7" fillId="0" borderId="10" xfId="1" applyBorder="1" applyAlignment="1">
      <alignment horizontal="center" vertical="top" wrapText="1"/>
    </xf>
    <xf numFmtId="0" fontId="7" fillId="0" borderId="4" xfId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3" borderId="8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7" fillId="0" borderId="13" xfId="1" applyBorder="1" applyAlignment="1">
      <alignment horizontal="center" vertical="top" wrapText="1"/>
    </xf>
    <xf numFmtId="0" fontId="7" fillId="0" borderId="9" xfId="1" applyBorder="1" applyAlignment="1">
      <alignment horizontal="center" vertical="top" wrapText="1"/>
    </xf>
    <xf numFmtId="0" fontId="7" fillId="0" borderId="14" xfId="1" applyBorder="1" applyAlignment="1">
      <alignment horizontal="center" vertical="top" wrapText="1"/>
    </xf>
    <xf numFmtId="0" fontId="7" fillId="0" borderId="6" xfId="1" applyBorder="1" applyAlignment="1">
      <alignment horizontal="center" vertical="top" wrapText="1"/>
    </xf>
    <xf numFmtId="0" fontId="1" fillId="0" borderId="13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1" fillId="0" borderId="14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1" fillId="0" borderId="6" xfId="0" applyFont="1" applyBorder="1" applyAlignment="1">
      <alignment horizontal="center" vertical="top" wrapText="1"/>
    </xf>
    <xf numFmtId="0" fontId="7" fillId="0" borderId="7" xfId="1" applyBorder="1" applyAlignment="1">
      <alignment horizontal="center" vertical="top" wrapText="1"/>
    </xf>
    <xf numFmtId="0" fontId="7" fillId="0" borderId="3" xfId="1" applyBorder="1" applyAlignment="1">
      <alignment horizontal="center" vertical="top" wrapText="1"/>
    </xf>
    <xf numFmtId="0" fontId="7" fillId="0" borderId="12" xfId="1" applyBorder="1" applyAlignment="1">
      <alignment horizontal="center" vertical="top" wrapText="1"/>
    </xf>
    <xf numFmtId="0" fontId="5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5" fillId="0" borderId="5" xfId="0" applyFont="1" applyBorder="1" applyAlignment="1">
      <alignment horizontal="center" vertical="top" wrapText="1"/>
    </xf>
    <xf numFmtId="0" fontId="1" fillId="0" borderId="0" xfId="0" applyFont="1" applyAlignment="1">
      <alignment vertical="top" wrapText="1"/>
    </xf>
    <xf numFmtId="0" fontId="0" fillId="0" borderId="0" xfId="0" applyAlignment="1">
      <alignment vertical="top" wrapText="1"/>
    </xf>
    <xf numFmtId="0" fontId="11" fillId="0" borderId="13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4" xfId="0" applyFont="1" applyBorder="1" applyAlignment="1">
      <alignment horizontal="center" vertical="top" wrapText="1"/>
    </xf>
    <xf numFmtId="0" fontId="11" fillId="0" borderId="6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center" vertical="top" wrapText="1"/>
    </xf>
    <xf numFmtId="0" fontId="11" fillId="0" borderId="3" xfId="0" applyFont="1" applyBorder="1" applyAlignment="1">
      <alignment horizontal="center" vertical="top" wrapText="1"/>
    </xf>
    <xf numFmtId="0" fontId="11" fillId="0" borderId="12" xfId="0" applyFont="1" applyBorder="1" applyAlignment="1">
      <alignment horizontal="center" vertical="top" wrapText="1"/>
    </xf>
    <xf numFmtId="0" fontId="11" fillId="0" borderId="7" xfId="0" applyFont="1" applyBorder="1" applyAlignment="1">
      <alignment horizontal="justify" vertical="top" wrapText="1"/>
    </xf>
    <xf numFmtId="0" fontId="11" fillId="0" borderId="3" xfId="0" applyFont="1" applyBorder="1" applyAlignment="1">
      <alignment horizontal="justify" vertical="top" wrapText="1"/>
    </xf>
    <xf numFmtId="0" fontId="11" fillId="0" borderId="12" xfId="0" applyFont="1" applyBorder="1" applyAlignment="1">
      <alignment horizontal="justify" vertical="top" wrapText="1"/>
    </xf>
    <xf numFmtId="0" fontId="7" fillId="0" borderId="7" xfId="1" applyBorder="1" applyAlignment="1">
      <alignment horizontal="right" vertical="top" wrapText="1"/>
    </xf>
    <xf numFmtId="0" fontId="7" fillId="0" borderId="3" xfId="1" applyBorder="1" applyAlignment="1">
      <alignment horizontal="right" vertical="top" wrapText="1"/>
    </xf>
    <xf numFmtId="0" fontId="7" fillId="0" borderId="12" xfId="1" applyBorder="1" applyAlignment="1">
      <alignment horizontal="right" vertical="top" wrapText="1"/>
    </xf>
    <xf numFmtId="0" fontId="11" fillId="0" borderId="15" xfId="0" applyFont="1" applyBorder="1" applyAlignment="1">
      <alignment horizontal="right" vertical="top" wrapText="1"/>
    </xf>
    <xf numFmtId="0" fontId="11" fillId="0" borderId="9" xfId="0" applyFont="1" applyBorder="1" applyAlignment="1">
      <alignment horizontal="right" vertical="top" wrapText="1"/>
    </xf>
    <xf numFmtId="0" fontId="11" fillId="0" borderId="0" xfId="0" applyFont="1" applyAlignment="1">
      <alignment horizontal="right" vertical="top" wrapText="1"/>
    </xf>
    <xf numFmtId="0" fontId="11" fillId="0" borderId="11" xfId="0" applyFont="1" applyBorder="1" applyAlignment="1">
      <alignment horizontal="right" vertical="top" wrapText="1"/>
    </xf>
    <xf numFmtId="0" fontId="11" fillId="0" borderId="8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10" fillId="0" borderId="0" xfId="0" applyFont="1" applyAlignment="1">
      <alignment horizontal="center" vertical="top"/>
    </xf>
    <xf numFmtId="0" fontId="11" fillId="0" borderId="14" xfId="0" applyFont="1" applyBorder="1" applyAlignment="1">
      <alignment horizontal="right" vertical="top" wrapText="1"/>
    </xf>
    <xf numFmtId="0" fontId="11" fillId="0" borderId="5" xfId="0" applyFont="1" applyBorder="1" applyAlignment="1">
      <alignment horizontal="right" vertical="top" wrapText="1"/>
    </xf>
    <xf numFmtId="0" fontId="11" fillId="0" borderId="6" xfId="0" applyFont="1" applyBorder="1" applyAlignment="1">
      <alignment horizontal="right" vertical="top" wrapText="1"/>
    </xf>
    <xf numFmtId="0" fontId="11" fillId="0" borderId="7" xfId="0" applyFont="1" applyBorder="1" applyAlignment="1">
      <alignment horizontal="right" vertical="top" wrapText="1"/>
    </xf>
    <xf numFmtId="0" fontId="11" fillId="0" borderId="3" xfId="0" applyFont="1" applyBorder="1" applyAlignment="1">
      <alignment horizontal="right" vertical="top" wrapText="1"/>
    </xf>
    <xf numFmtId="0" fontId="11" fillId="0" borderId="12" xfId="0" applyFont="1" applyBorder="1" applyAlignment="1">
      <alignment horizontal="right" vertical="top" wrapText="1"/>
    </xf>
    <xf numFmtId="0" fontId="11" fillId="0" borderId="17" xfId="0" applyFont="1" applyBorder="1" applyAlignment="1">
      <alignment horizontal="center" vertical="top" wrapText="1"/>
    </xf>
    <xf numFmtId="0" fontId="11" fillId="0" borderId="0" xfId="0" applyFont="1" applyAlignment="1">
      <alignment horizontal="justify" vertical="top" wrapText="1"/>
    </xf>
    <xf numFmtId="0" fontId="1" fillId="0" borderId="0" xfId="0" applyFont="1" applyAlignment="1">
      <alignment horizontal="right" vertical="top"/>
    </xf>
    <xf numFmtId="0" fontId="9" fillId="0" borderId="0" xfId="0" applyFont="1" applyAlignment="1">
      <alignment horizontal="right" vertical="top"/>
    </xf>
    <xf numFmtId="0" fontId="1" fillId="0" borderId="0" xfId="0" applyFont="1" applyAlignment="1">
      <alignment vertical="top"/>
    </xf>
    <xf numFmtId="0" fontId="11" fillId="0" borderId="16" xfId="0" applyFont="1" applyBorder="1" applyAlignment="1">
      <alignment horizontal="justify" vertical="top" wrapText="1"/>
    </xf>
    <xf numFmtId="0" fontId="11" fillId="0" borderId="13" xfId="0" applyFont="1" applyBorder="1" applyAlignment="1">
      <alignment horizontal="justify" vertical="top" wrapText="1"/>
    </xf>
    <xf numFmtId="0" fontId="11" fillId="0" borderId="15" xfId="0" applyFont="1" applyBorder="1" applyAlignment="1">
      <alignment horizontal="justify" vertical="top" wrapText="1"/>
    </xf>
    <xf numFmtId="0" fontId="11" fillId="0" borderId="9" xfId="0" applyFont="1" applyBorder="1" applyAlignment="1">
      <alignment horizontal="justify" vertical="top" wrapText="1"/>
    </xf>
    <xf numFmtId="0" fontId="11" fillId="0" borderId="14" xfId="0" applyFont="1" applyBorder="1" applyAlignment="1">
      <alignment horizontal="justify" vertical="top" wrapText="1"/>
    </xf>
    <xf numFmtId="0" fontId="11" fillId="0" borderId="5" xfId="0" applyFont="1" applyBorder="1" applyAlignment="1">
      <alignment horizontal="justify" vertical="top" wrapText="1"/>
    </xf>
    <xf numFmtId="0" fontId="11" fillId="0" borderId="6" xfId="0" applyFont="1" applyBorder="1" applyAlignment="1">
      <alignment horizontal="justify" vertical="top" wrapText="1"/>
    </xf>
    <xf numFmtId="0" fontId="7" fillId="0" borderId="13" xfId="1" applyBorder="1" applyAlignment="1">
      <alignment horizontal="right" vertical="top" wrapText="1"/>
    </xf>
    <xf numFmtId="0" fontId="7" fillId="0" borderId="15" xfId="1" applyBorder="1" applyAlignment="1">
      <alignment horizontal="right" vertical="top" wrapText="1"/>
    </xf>
    <xf numFmtId="0" fontId="7" fillId="0" borderId="9" xfId="1" applyBorder="1" applyAlignment="1">
      <alignment horizontal="right" vertical="top" wrapText="1"/>
    </xf>
    <xf numFmtId="0" fontId="7" fillId="0" borderId="14" xfId="1" applyBorder="1" applyAlignment="1">
      <alignment horizontal="right" vertical="top" wrapText="1"/>
    </xf>
    <xf numFmtId="0" fontId="7" fillId="0" borderId="5" xfId="1" applyBorder="1" applyAlignment="1">
      <alignment horizontal="right" vertical="top" wrapText="1"/>
    </xf>
    <xf numFmtId="0" fontId="7" fillId="0" borderId="6" xfId="1" applyBorder="1" applyAlignment="1">
      <alignment horizontal="right" vertical="top" wrapText="1"/>
    </xf>
    <xf numFmtId="0" fontId="12" fillId="0" borderId="7" xfId="0" applyFont="1" applyBorder="1" applyAlignment="1">
      <alignment horizontal="right" vertical="top" wrapText="1"/>
    </xf>
    <xf numFmtId="0" fontId="12" fillId="0" borderId="3" xfId="0" applyFont="1" applyBorder="1" applyAlignment="1">
      <alignment horizontal="right" vertical="top" wrapText="1"/>
    </xf>
    <xf numFmtId="0" fontId="12" fillId="0" borderId="12" xfId="0" applyFont="1" applyBorder="1" applyAlignment="1">
      <alignment horizontal="right" vertical="top" wrapText="1"/>
    </xf>
    <xf numFmtId="0" fontId="12" fillId="0" borderId="7" xfId="0" applyFont="1" applyBorder="1" applyAlignment="1">
      <alignment horizontal="justify" vertical="top" wrapText="1"/>
    </xf>
    <xf numFmtId="0" fontId="12" fillId="0" borderId="3" xfId="0" applyFont="1" applyBorder="1" applyAlignment="1">
      <alignment horizontal="justify" vertical="top" wrapText="1"/>
    </xf>
    <xf numFmtId="0" fontId="12" fillId="0" borderId="12" xfId="0" applyFont="1" applyBorder="1" applyAlignment="1">
      <alignment horizontal="justify" vertical="top" wrapText="1"/>
    </xf>
    <xf numFmtId="0" fontId="7" fillId="0" borderId="0" xfId="1" applyAlignment="1">
      <alignment horizontal="right" vertical="top" wrapText="1"/>
    </xf>
    <xf numFmtId="0" fontId="7" fillId="0" borderId="11" xfId="1" applyBorder="1" applyAlignment="1">
      <alignment horizontal="right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12" xfId="0" applyFont="1" applyBorder="1" applyAlignment="1">
      <alignment horizontal="center" vertical="top" wrapText="1"/>
    </xf>
    <xf numFmtId="0" fontId="11" fillId="0" borderId="11" xfId="0" applyFont="1" applyBorder="1" applyAlignment="1">
      <alignment horizontal="justify" vertical="top" wrapText="1"/>
    </xf>
    <xf numFmtId="0" fontId="12" fillId="0" borderId="3" xfId="0" applyFont="1" applyBorder="1" applyAlignment="1">
      <alignment horizontal="center" vertical="top" wrapText="1"/>
    </xf>
    <xf numFmtId="0" fontId="12" fillId="0" borderId="12" xfId="0" applyFont="1" applyBorder="1" applyAlignment="1">
      <alignment horizontal="center" vertical="top" wrapText="1"/>
    </xf>
    <xf numFmtId="0" fontId="12" fillId="0" borderId="7" xfId="0" applyFont="1" applyBorder="1" applyAlignment="1">
      <alignment horizontal="center" vertical="top" wrapText="1"/>
    </xf>
    <xf numFmtId="0" fontId="12" fillId="0" borderId="5" xfId="0" applyFont="1" applyBorder="1" applyAlignment="1">
      <alignment horizontal="right" vertical="top" wrapText="1"/>
    </xf>
    <xf numFmtId="0" fontId="12" fillId="0" borderId="6" xfId="0" applyFont="1" applyBorder="1" applyAlignment="1">
      <alignment horizontal="right" vertical="top" wrapText="1"/>
    </xf>
  </cellXfs>
  <cellStyles count="11">
    <cellStyle name="_Ичалки 2014" xfId="3"/>
    <cellStyle name="_Форма для тариф на 1.09.13" xfId="4"/>
    <cellStyle name="normal" xfId="5"/>
    <cellStyle name="Гиперссылка" xfId="1" builtinId="8"/>
    <cellStyle name="Обычный" xfId="0" builtinId="0"/>
    <cellStyle name="Обычный 2" xfId="2"/>
    <cellStyle name="Процентный 2" xfId="6"/>
    <cellStyle name="Стиль 1" xfId="7"/>
    <cellStyle name="Тысячи [0]_Лист1" xfId="8"/>
    <cellStyle name="Тысячи_Лист1" xfId="9"/>
    <cellStyle name="Финансовый 2" xfId="1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/Desktop/&#1055;&#1051;&#1040;&#1053;%20&#1060;&#1061;&#1044;/&#1055;&#1060;&#1061;&#1044;%202017/&#1055;&#1060;&#1061;&#1044;%202017-2019/3%20&#1088;&#1072;&#1079;&#1076;&#1077;&#1083;%20%20&#1055;&#1060;&#1061;&#1044;%20&#1085;&#1072;%202016%20-%2001.01.2017.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печать 30.10"/>
      <sheetName val="баево"/>
      <sheetName val="Б-Сыреси детский сад"/>
      <sheetName val="радуга"/>
      <sheetName val="кемлянский детсад"/>
      <sheetName val="рождествено"/>
      <sheetName val="Р-Баевский детсад"/>
      <sheetName val="Гуляевская СОШ"/>
      <sheetName val="Б-сыреси"/>
      <sheetName val="вечкусы"/>
      <sheetName val="гуляевский детский сад"/>
      <sheetName val="ичалки"/>
      <sheetName val="ичалковский детсад"/>
      <sheetName val="кемля"/>
      <sheetName val="кергуды"/>
      <sheetName val="ладская"/>
      <sheetName val="ладский детсад"/>
      <sheetName val="октябрьская"/>
      <sheetName val="лобаски"/>
      <sheetName val="оброченская"/>
      <sheetName val="пермеево"/>
      <sheetName val="резоватово"/>
      <sheetName val="смольный"/>
      <sheetName val="смольненский детский сад"/>
      <sheetName val="МБУДОД &quot;ДДТ&quot;"/>
      <sheetName val="оброченский дс№2"/>
      <sheetName val="Тархановская ООШ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aevoich@mail.ru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4.bin"/><Relationship Id="rId2" Type="http://schemas.openxmlformats.org/officeDocument/2006/relationships/hyperlink" Target="http://internet.garant.ru/document?id=12012604&amp;sub=78111" TargetMode="External"/><Relationship Id="rId1" Type="http://schemas.openxmlformats.org/officeDocument/2006/relationships/hyperlink" Target="http://internet.garant.ru/document?id=70308460&amp;sub=100000" TargetMode="Externa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5.bin"/><Relationship Id="rId2" Type="http://schemas.openxmlformats.org/officeDocument/2006/relationships/hyperlink" Target="http://internet.garant.ru/document?id=12088083&amp;sub=0" TargetMode="External"/><Relationship Id="rId1" Type="http://schemas.openxmlformats.org/officeDocument/2006/relationships/hyperlink" Target="http://internet.garant.ru/document?id=70253464&amp;sub=15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http://internet.garant.ru/document?id=12043845&amp;sub=0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://internet.garant.ru/document?id=70308460&amp;sub=100000" TargetMode="External"/><Relationship Id="rId2" Type="http://schemas.openxmlformats.org/officeDocument/2006/relationships/hyperlink" Target="http://internet.garant.ru/document?id=70365940&amp;sub=0" TargetMode="External"/><Relationship Id="rId1" Type="http://schemas.openxmlformats.org/officeDocument/2006/relationships/hyperlink" Target="http://internet.garant.ru/document?id=79139&amp;sub=0" TargetMode="External"/><Relationship Id="rId6" Type="http://schemas.openxmlformats.org/officeDocument/2006/relationships/hyperlink" Target="http://internet.garant.ru/document?id=70308460&amp;sub=100000" TargetMode="External"/><Relationship Id="rId5" Type="http://schemas.openxmlformats.org/officeDocument/2006/relationships/hyperlink" Target="http://internet.garant.ru/document?id=12022754&amp;sub=0" TargetMode="External"/><Relationship Id="rId4" Type="http://schemas.openxmlformats.org/officeDocument/2006/relationships/hyperlink" Target="http://internet.garant.ru/document?id=79222&amp;sub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9"/>
  <sheetViews>
    <sheetView tabSelected="1" topLeftCell="A22" workbookViewId="0">
      <selection sqref="A1:XFD6"/>
    </sheetView>
  </sheetViews>
  <sheetFormatPr defaultRowHeight="15"/>
  <cols>
    <col min="1" max="1" width="42.140625" customWidth="1"/>
    <col min="2" max="2" width="23.5703125" customWidth="1"/>
    <col min="3" max="3" width="19.85546875" customWidth="1"/>
  </cols>
  <sheetData>
    <row r="1" spans="1:3" hidden="1"/>
    <row r="2" spans="1:3" hidden="1">
      <c r="A2" s="107" t="s">
        <v>0</v>
      </c>
      <c r="B2" s="107"/>
      <c r="C2" s="107"/>
    </row>
    <row r="3" spans="1:3" ht="25.5" hidden="1" customHeight="1">
      <c r="A3" s="108" t="s">
        <v>1</v>
      </c>
      <c r="B3" s="108"/>
      <c r="C3" s="108"/>
    </row>
    <row r="4" spans="1:3" ht="25.5" hidden="1" customHeight="1">
      <c r="A4" s="108" t="s">
        <v>2</v>
      </c>
      <c r="B4" s="108"/>
      <c r="C4" s="108"/>
    </row>
    <row r="5" spans="1:3" ht="38.25" hidden="1" customHeight="1">
      <c r="A5" s="108" t="s">
        <v>295</v>
      </c>
      <c r="B5" s="108"/>
      <c r="C5" s="108"/>
    </row>
    <row r="6" spans="1:3" hidden="1">
      <c r="A6" s="1"/>
      <c r="B6" s="2"/>
      <c r="C6" s="3"/>
    </row>
    <row r="7" spans="1:3">
      <c r="A7" s="1"/>
      <c r="B7" s="2"/>
      <c r="C7" s="3"/>
    </row>
    <row r="8" spans="1:3">
      <c r="A8" s="109" t="s">
        <v>3</v>
      </c>
      <c r="B8" s="109"/>
      <c r="C8" s="109"/>
    </row>
    <row r="9" spans="1:3">
      <c r="A9" s="107" t="s">
        <v>318</v>
      </c>
      <c r="B9" s="107"/>
      <c r="C9" s="107"/>
    </row>
    <row r="10" spans="1:3" ht="38.25" customHeight="1">
      <c r="A10" s="112" t="s">
        <v>296</v>
      </c>
      <c r="B10" s="112"/>
      <c r="C10" s="4" t="s">
        <v>297</v>
      </c>
    </row>
    <row r="11" spans="1:3">
      <c r="A11" s="1"/>
      <c r="B11" s="1"/>
      <c r="C11" s="4"/>
    </row>
    <row r="12" spans="1:3">
      <c r="A12" s="1"/>
      <c r="B12" s="1"/>
      <c r="C12" s="4"/>
    </row>
    <row r="13" spans="1:3">
      <c r="A13" s="1"/>
      <c r="B13" s="4" t="s">
        <v>4</v>
      </c>
      <c r="C13" s="4" t="s">
        <v>5</v>
      </c>
    </row>
    <row r="14" spans="1:3">
      <c r="A14" s="115" t="s">
        <v>6</v>
      </c>
      <c r="B14" s="115"/>
      <c r="C14" s="115"/>
    </row>
    <row r="15" spans="1:3" ht="38.25" customHeight="1">
      <c r="A15" s="116" t="s">
        <v>7</v>
      </c>
      <c r="B15" s="116"/>
      <c r="C15" s="116"/>
    </row>
    <row r="16" spans="1:3" ht="25.5" customHeight="1">
      <c r="A16" s="116" t="s">
        <v>298</v>
      </c>
      <c r="B16" s="116"/>
      <c r="C16" s="116"/>
    </row>
    <row r="17" spans="1:3" ht="39" customHeight="1">
      <c r="A17" s="112" t="s">
        <v>299</v>
      </c>
      <c r="B17" s="112"/>
      <c r="C17" s="112"/>
    </row>
    <row r="18" spans="1:3" ht="25.5" customHeight="1">
      <c r="A18" s="116" t="s">
        <v>278</v>
      </c>
      <c r="B18" s="116"/>
      <c r="C18" s="116"/>
    </row>
    <row r="19" spans="1:3">
      <c r="A19" s="112" t="s">
        <v>319</v>
      </c>
      <c r="B19" s="112"/>
      <c r="C19" s="112"/>
    </row>
    <row r="20" spans="1:3">
      <c r="A20" s="112" t="s">
        <v>8</v>
      </c>
      <c r="B20" s="112"/>
      <c r="C20" s="112"/>
    </row>
    <row r="21" spans="1:3" ht="15.75" thickBot="1">
      <c r="A21" s="1"/>
      <c r="B21" s="1"/>
      <c r="C21" s="1"/>
    </row>
    <row r="22" spans="1:3" ht="39" thickBot="1">
      <c r="A22" s="5" t="s">
        <v>300</v>
      </c>
      <c r="B22" s="113"/>
      <c r="C22" s="114"/>
    </row>
    <row r="23" spans="1:3" ht="66" customHeight="1" thickBot="1">
      <c r="A23" s="6" t="s">
        <v>9</v>
      </c>
      <c r="B23" s="110" t="s">
        <v>298</v>
      </c>
      <c r="C23" s="111"/>
    </row>
    <row r="24" spans="1:3" ht="26.25" customHeight="1" thickBot="1">
      <c r="A24" s="6" t="s">
        <v>10</v>
      </c>
      <c r="B24" s="110" t="s">
        <v>301</v>
      </c>
      <c r="C24" s="111"/>
    </row>
    <row r="25" spans="1:3" ht="26.25" customHeight="1" thickBot="1">
      <c r="A25" s="6" t="s">
        <v>11</v>
      </c>
      <c r="B25" s="110" t="s">
        <v>302</v>
      </c>
      <c r="C25" s="111"/>
    </row>
    <row r="26" spans="1:3" ht="27" customHeight="1" thickBot="1">
      <c r="A26" s="6" t="s">
        <v>12</v>
      </c>
      <c r="B26" s="110" t="s">
        <v>303</v>
      </c>
      <c r="C26" s="111"/>
    </row>
    <row r="27" spans="1:3" ht="15.75" thickBot="1">
      <c r="A27" s="6" t="s">
        <v>13</v>
      </c>
      <c r="B27" s="110" t="s">
        <v>304</v>
      </c>
      <c r="C27" s="111"/>
    </row>
    <row r="28" spans="1:3" ht="15.75" thickBot="1">
      <c r="A28" s="6" t="s">
        <v>14</v>
      </c>
      <c r="B28" s="117"/>
      <c r="C28" s="118"/>
    </row>
    <row r="29" spans="1:3" ht="15.75" customHeight="1" thickBot="1">
      <c r="A29" s="6" t="s">
        <v>15</v>
      </c>
      <c r="B29" s="110" t="s">
        <v>291</v>
      </c>
      <c r="C29" s="111"/>
    </row>
    <row r="30" spans="1:3" ht="15.75" thickBot="1">
      <c r="A30" s="6" t="s">
        <v>16</v>
      </c>
      <c r="B30" s="110">
        <v>1301062436</v>
      </c>
      <c r="C30" s="111"/>
    </row>
    <row r="31" spans="1:3" ht="15.75" thickBot="1">
      <c r="A31" s="6" t="s">
        <v>17</v>
      </c>
      <c r="B31" s="110">
        <v>130101001</v>
      </c>
      <c r="C31" s="111"/>
    </row>
    <row r="32" spans="1:3" ht="26.25" thickBot="1">
      <c r="A32" s="57" t="s">
        <v>18</v>
      </c>
      <c r="B32" s="110"/>
      <c r="C32" s="111"/>
    </row>
    <row r="33" spans="1:3" ht="26.25" customHeight="1" thickBot="1">
      <c r="A33" s="57" t="s">
        <v>19</v>
      </c>
      <c r="B33" s="110"/>
      <c r="C33" s="111"/>
    </row>
    <row r="34" spans="1:3" ht="15.75" thickBot="1">
      <c r="A34" s="57" t="s">
        <v>20</v>
      </c>
      <c r="B34" s="110"/>
      <c r="C34" s="111"/>
    </row>
    <row r="35" spans="1:3" ht="15.75" customHeight="1" thickBot="1">
      <c r="A35" s="57" t="s">
        <v>21</v>
      </c>
      <c r="B35" s="110" t="s">
        <v>305</v>
      </c>
      <c r="C35" s="111"/>
    </row>
    <row r="36" spans="1:3" ht="26.25" thickBot="1">
      <c r="A36" s="6" t="s">
        <v>22</v>
      </c>
      <c r="B36" s="110" t="s">
        <v>246</v>
      </c>
      <c r="C36" s="111"/>
    </row>
    <row r="37" spans="1:3" ht="15.75" thickBot="1">
      <c r="A37" s="6" t="s">
        <v>23</v>
      </c>
      <c r="B37" s="8"/>
      <c r="C37" s="9"/>
    </row>
    <row r="38" spans="1:3" ht="15.75" thickBot="1">
      <c r="A38" s="6" t="s">
        <v>24</v>
      </c>
      <c r="B38" s="8"/>
      <c r="C38" s="9"/>
    </row>
    <row r="39" spans="1:3" ht="26.25" thickBot="1">
      <c r="A39" s="6" t="s">
        <v>25</v>
      </c>
      <c r="B39" s="8"/>
      <c r="C39" s="7"/>
    </row>
  </sheetData>
  <mergeCells count="29">
    <mergeCell ref="B27:C27"/>
    <mergeCell ref="B36:C36"/>
    <mergeCell ref="B34:C34"/>
    <mergeCell ref="B32:C32"/>
    <mergeCell ref="B33:C33"/>
    <mergeCell ref="B28:C28"/>
    <mergeCell ref="B29:C29"/>
    <mergeCell ref="B30:C30"/>
    <mergeCell ref="B31:C31"/>
    <mergeCell ref="B35:C35"/>
    <mergeCell ref="A9:C9"/>
    <mergeCell ref="B23:C23"/>
    <mergeCell ref="B24:C24"/>
    <mergeCell ref="B25:C25"/>
    <mergeCell ref="B26:C26"/>
    <mergeCell ref="A19:C19"/>
    <mergeCell ref="A20:C20"/>
    <mergeCell ref="B22:C22"/>
    <mergeCell ref="A10:B10"/>
    <mergeCell ref="A14:C14"/>
    <mergeCell ref="A15:C15"/>
    <mergeCell ref="A16:C16"/>
    <mergeCell ref="A17:C17"/>
    <mergeCell ref="A18:C18"/>
    <mergeCell ref="A2:C2"/>
    <mergeCell ref="A3:C3"/>
    <mergeCell ref="A4:C4"/>
    <mergeCell ref="A5:C5"/>
    <mergeCell ref="A8:C8"/>
  </mergeCells>
  <hyperlinks>
    <hyperlink ref="B28" r:id="rId1" display="baevoich@mail.ru"/>
  </hyperlinks>
  <pageMargins left="0.7" right="0.7" top="0.75" bottom="0.75" header="0.3" footer="0.3"/>
  <pageSetup paperSize="9" orientation="portrait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D32"/>
  <sheetViews>
    <sheetView view="pageBreakPreview" topLeftCell="A8" workbookViewId="0">
      <selection activeCell="F13" sqref="F13"/>
    </sheetView>
  </sheetViews>
  <sheetFormatPr defaultRowHeight="12.75"/>
  <cols>
    <col min="1" max="1" width="54" style="60" customWidth="1"/>
    <col min="2" max="2" width="14.140625" style="60" customWidth="1"/>
    <col min="3" max="3" width="11.42578125" style="60" customWidth="1"/>
    <col min="4" max="4" width="12" style="64" customWidth="1"/>
    <col min="5" max="5" width="11.140625" style="64" customWidth="1"/>
    <col min="6" max="256" width="9.140625" style="64"/>
    <col min="257" max="257" width="54" style="64" customWidth="1"/>
    <col min="258" max="258" width="14.140625" style="64" customWidth="1"/>
    <col min="259" max="259" width="11.42578125" style="64" customWidth="1"/>
    <col min="260" max="260" width="12" style="64" customWidth="1"/>
    <col min="261" max="261" width="11.140625" style="64" customWidth="1"/>
    <col min="262" max="512" width="9.140625" style="64"/>
    <col min="513" max="513" width="54" style="64" customWidth="1"/>
    <col min="514" max="514" width="14.140625" style="64" customWidth="1"/>
    <col min="515" max="515" width="11.42578125" style="64" customWidth="1"/>
    <col min="516" max="516" width="12" style="64" customWidth="1"/>
    <col min="517" max="517" width="11.140625" style="64" customWidth="1"/>
    <col min="518" max="768" width="9.140625" style="64"/>
    <col min="769" max="769" width="54" style="64" customWidth="1"/>
    <col min="770" max="770" width="14.140625" style="64" customWidth="1"/>
    <col min="771" max="771" width="11.42578125" style="64" customWidth="1"/>
    <col min="772" max="772" width="12" style="64" customWidth="1"/>
    <col min="773" max="773" width="11.140625" style="64" customWidth="1"/>
    <col min="774" max="1024" width="9.140625" style="64"/>
    <col min="1025" max="1025" width="54" style="64" customWidth="1"/>
    <col min="1026" max="1026" width="14.140625" style="64" customWidth="1"/>
    <col min="1027" max="1027" width="11.42578125" style="64" customWidth="1"/>
    <col min="1028" max="1028" width="12" style="64" customWidth="1"/>
    <col min="1029" max="1029" width="11.140625" style="64" customWidth="1"/>
    <col min="1030" max="1280" width="9.140625" style="64"/>
    <col min="1281" max="1281" width="54" style="64" customWidth="1"/>
    <col min="1282" max="1282" width="14.140625" style="64" customWidth="1"/>
    <col min="1283" max="1283" width="11.42578125" style="64" customWidth="1"/>
    <col min="1284" max="1284" width="12" style="64" customWidth="1"/>
    <col min="1285" max="1285" width="11.140625" style="64" customWidth="1"/>
    <col min="1286" max="1536" width="9.140625" style="64"/>
    <col min="1537" max="1537" width="54" style="64" customWidth="1"/>
    <col min="1538" max="1538" width="14.140625" style="64" customWidth="1"/>
    <col min="1539" max="1539" width="11.42578125" style="64" customWidth="1"/>
    <col min="1540" max="1540" width="12" style="64" customWidth="1"/>
    <col min="1541" max="1541" width="11.140625" style="64" customWidth="1"/>
    <col min="1542" max="1792" width="9.140625" style="64"/>
    <col min="1793" max="1793" width="54" style="64" customWidth="1"/>
    <col min="1794" max="1794" width="14.140625" style="64" customWidth="1"/>
    <col min="1795" max="1795" width="11.42578125" style="64" customWidth="1"/>
    <col min="1796" max="1796" width="12" style="64" customWidth="1"/>
    <col min="1797" max="1797" width="11.140625" style="64" customWidth="1"/>
    <col min="1798" max="2048" width="9.140625" style="64"/>
    <col min="2049" max="2049" width="54" style="64" customWidth="1"/>
    <col min="2050" max="2050" width="14.140625" style="64" customWidth="1"/>
    <col min="2051" max="2051" width="11.42578125" style="64" customWidth="1"/>
    <col min="2052" max="2052" width="12" style="64" customWidth="1"/>
    <col min="2053" max="2053" width="11.140625" style="64" customWidth="1"/>
    <col min="2054" max="2304" width="9.140625" style="64"/>
    <col min="2305" max="2305" width="54" style="64" customWidth="1"/>
    <col min="2306" max="2306" width="14.140625" style="64" customWidth="1"/>
    <col min="2307" max="2307" width="11.42578125" style="64" customWidth="1"/>
    <col min="2308" max="2308" width="12" style="64" customWidth="1"/>
    <col min="2309" max="2309" width="11.140625" style="64" customWidth="1"/>
    <col min="2310" max="2560" width="9.140625" style="64"/>
    <col min="2561" max="2561" width="54" style="64" customWidth="1"/>
    <col min="2562" max="2562" width="14.140625" style="64" customWidth="1"/>
    <col min="2563" max="2563" width="11.42578125" style="64" customWidth="1"/>
    <col min="2564" max="2564" width="12" style="64" customWidth="1"/>
    <col min="2565" max="2565" width="11.140625" style="64" customWidth="1"/>
    <col min="2566" max="2816" width="9.140625" style="64"/>
    <col min="2817" max="2817" width="54" style="64" customWidth="1"/>
    <col min="2818" max="2818" width="14.140625" style="64" customWidth="1"/>
    <col min="2819" max="2819" width="11.42578125" style="64" customWidth="1"/>
    <col min="2820" max="2820" width="12" style="64" customWidth="1"/>
    <col min="2821" max="2821" width="11.140625" style="64" customWidth="1"/>
    <col min="2822" max="3072" width="9.140625" style="64"/>
    <col min="3073" max="3073" width="54" style="64" customWidth="1"/>
    <col min="3074" max="3074" width="14.140625" style="64" customWidth="1"/>
    <col min="3075" max="3075" width="11.42578125" style="64" customWidth="1"/>
    <col min="3076" max="3076" width="12" style="64" customWidth="1"/>
    <col min="3077" max="3077" width="11.140625" style="64" customWidth="1"/>
    <col min="3078" max="3328" width="9.140625" style="64"/>
    <col min="3329" max="3329" width="54" style="64" customWidth="1"/>
    <col min="3330" max="3330" width="14.140625" style="64" customWidth="1"/>
    <col min="3331" max="3331" width="11.42578125" style="64" customWidth="1"/>
    <col min="3332" max="3332" width="12" style="64" customWidth="1"/>
    <col min="3333" max="3333" width="11.140625" style="64" customWidth="1"/>
    <col min="3334" max="3584" width="9.140625" style="64"/>
    <col min="3585" max="3585" width="54" style="64" customWidth="1"/>
    <col min="3586" max="3586" width="14.140625" style="64" customWidth="1"/>
    <col min="3587" max="3587" width="11.42578125" style="64" customWidth="1"/>
    <col min="3588" max="3588" width="12" style="64" customWidth="1"/>
    <col min="3589" max="3589" width="11.140625" style="64" customWidth="1"/>
    <col min="3590" max="3840" width="9.140625" style="64"/>
    <col min="3841" max="3841" width="54" style="64" customWidth="1"/>
    <col min="3842" max="3842" width="14.140625" style="64" customWidth="1"/>
    <col min="3843" max="3843" width="11.42578125" style="64" customWidth="1"/>
    <col min="3844" max="3844" width="12" style="64" customWidth="1"/>
    <col min="3845" max="3845" width="11.140625" style="64" customWidth="1"/>
    <col min="3846" max="4096" width="9.140625" style="64"/>
    <col min="4097" max="4097" width="54" style="64" customWidth="1"/>
    <col min="4098" max="4098" width="14.140625" style="64" customWidth="1"/>
    <col min="4099" max="4099" width="11.42578125" style="64" customWidth="1"/>
    <col min="4100" max="4100" width="12" style="64" customWidth="1"/>
    <col min="4101" max="4101" width="11.140625" style="64" customWidth="1"/>
    <col min="4102" max="4352" width="9.140625" style="64"/>
    <col min="4353" max="4353" width="54" style="64" customWidth="1"/>
    <col min="4354" max="4354" width="14.140625" style="64" customWidth="1"/>
    <col min="4355" max="4355" width="11.42578125" style="64" customWidth="1"/>
    <col min="4356" max="4356" width="12" style="64" customWidth="1"/>
    <col min="4357" max="4357" width="11.140625" style="64" customWidth="1"/>
    <col min="4358" max="4608" width="9.140625" style="64"/>
    <col min="4609" max="4609" width="54" style="64" customWidth="1"/>
    <col min="4610" max="4610" width="14.140625" style="64" customWidth="1"/>
    <col min="4611" max="4611" width="11.42578125" style="64" customWidth="1"/>
    <col min="4612" max="4612" width="12" style="64" customWidth="1"/>
    <col min="4613" max="4613" width="11.140625" style="64" customWidth="1"/>
    <col min="4614" max="4864" width="9.140625" style="64"/>
    <col min="4865" max="4865" width="54" style="64" customWidth="1"/>
    <col min="4866" max="4866" width="14.140625" style="64" customWidth="1"/>
    <col min="4867" max="4867" width="11.42578125" style="64" customWidth="1"/>
    <col min="4868" max="4868" width="12" style="64" customWidth="1"/>
    <col min="4869" max="4869" width="11.140625" style="64" customWidth="1"/>
    <col min="4870" max="5120" width="9.140625" style="64"/>
    <col min="5121" max="5121" width="54" style="64" customWidth="1"/>
    <col min="5122" max="5122" width="14.140625" style="64" customWidth="1"/>
    <col min="5123" max="5123" width="11.42578125" style="64" customWidth="1"/>
    <col min="5124" max="5124" width="12" style="64" customWidth="1"/>
    <col min="5125" max="5125" width="11.140625" style="64" customWidth="1"/>
    <col min="5126" max="5376" width="9.140625" style="64"/>
    <col min="5377" max="5377" width="54" style="64" customWidth="1"/>
    <col min="5378" max="5378" width="14.140625" style="64" customWidth="1"/>
    <col min="5379" max="5379" width="11.42578125" style="64" customWidth="1"/>
    <col min="5380" max="5380" width="12" style="64" customWidth="1"/>
    <col min="5381" max="5381" width="11.140625" style="64" customWidth="1"/>
    <col min="5382" max="5632" width="9.140625" style="64"/>
    <col min="5633" max="5633" width="54" style="64" customWidth="1"/>
    <col min="5634" max="5634" width="14.140625" style="64" customWidth="1"/>
    <col min="5635" max="5635" width="11.42578125" style="64" customWidth="1"/>
    <col min="5636" max="5636" width="12" style="64" customWidth="1"/>
    <col min="5637" max="5637" width="11.140625" style="64" customWidth="1"/>
    <col min="5638" max="5888" width="9.140625" style="64"/>
    <col min="5889" max="5889" width="54" style="64" customWidth="1"/>
    <col min="5890" max="5890" width="14.140625" style="64" customWidth="1"/>
    <col min="5891" max="5891" width="11.42578125" style="64" customWidth="1"/>
    <col min="5892" max="5892" width="12" style="64" customWidth="1"/>
    <col min="5893" max="5893" width="11.140625" style="64" customWidth="1"/>
    <col min="5894" max="6144" width="9.140625" style="64"/>
    <col min="6145" max="6145" width="54" style="64" customWidth="1"/>
    <col min="6146" max="6146" width="14.140625" style="64" customWidth="1"/>
    <col min="6147" max="6147" width="11.42578125" style="64" customWidth="1"/>
    <col min="6148" max="6148" width="12" style="64" customWidth="1"/>
    <col min="6149" max="6149" width="11.140625" style="64" customWidth="1"/>
    <col min="6150" max="6400" width="9.140625" style="64"/>
    <col min="6401" max="6401" width="54" style="64" customWidth="1"/>
    <col min="6402" max="6402" width="14.140625" style="64" customWidth="1"/>
    <col min="6403" max="6403" width="11.42578125" style="64" customWidth="1"/>
    <col min="6404" max="6404" width="12" style="64" customWidth="1"/>
    <col min="6405" max="6405" width="11.140625" style="64" customWidth="1"/>
    <col min="6406" max="6656" width="9.140625" style="64"/>
    <col min="6657" max="6657" width="54" style="64" customWidth="1"/>
    <col min="6658" max="6658" width="14.140625" style="64" customWidth="1"/>
    <col min="6659" max="6659" width="11.42578125" style="64" customWidth="1"/>
    <col min="6660" max="6660" width="12" style="64" customWidth="1"/>
    <col min="6661" max="6661" width="11.140625" style="64" customWidth="1"/>
    <col min="6662" max="6912" width="9.140625" style="64"/>
    <col min="6913" max="6913" width="54" style="64" customWidth="1"/>
    <col min="6914" max="6914" width="14.140625" style="64" customWidth="1"/>
    <col min="6915" max="6915" width="11.42578125" style="64" customWidth="1"/>
    <col min="6916" max="6916" width="12" style="64" customWidth="1"/>
    <col min="6917" max="6917" width="11.140625" style="64" customWidth="1"/>
    <col min="6918" max="7168" width="9.140625" style="64"/>
    <col min="7169" max="7169" width="54" style="64" customWidth="1"/>
    <col min="7170" max="7170" width="14.140625" style="64" customWidth="1"/>
    <col min="7171" max="7171" width="11.42578125" style="64" customWidth="1"/>
    <col min="7172" max="7172" width="12" style="64" customWidth="1"/>
    <col min="7173" max="7173" width="11.140625" style="64" customWidth="1"/>
    <col min="7174" max="7424" width="9.140625" style="64"/>
    <col min="7425" max="7425" width="54" style="64" customWidth="1"/>
    <col min="7426" max="7426" width="14.140625" style="64" customWidth="1"/>
    <col min="7427" max="7427" width="11.42578125" style="64" customWidth="1"/>
    <col min="7428" max="7428" width="12" style="64" customWidth="1"/>
    <col min="7429" max="7429" width="11.140625" style="64" customWidth="1"/>
    <col min="7430" max="7680" width="9.140625" style="64"/>
    <col min="7681" max="7681" width="54" style="64" customWidth="1"/>
    <col min="7682" max="7682" width="14.140625" style="64" customWidth="1"/>
    <col min="7683" max="7683" width="11.42578125" style="64" customWidth="1"/>
    <col min="7684" max="7684" width="12" style="64" customWidth="1"/>
    <col min="7685" max="7685" width="11.140625" style="64" customWidth="1"/>
    <col min="7686" max="7936" width="9.140625" style="64"/>
    <col min="7937" max="7937" width="54" style="64" customWidth="1"/>
    <col min="7938" max="7938" width="14.140625" style="64" customWidth="1"/>
    <col min="7939" max="7939" width="11.42578125" style="64" customWidth="1"/>
    <col min="7940" max="7940" width="12" style="64" customWidth="1"/>
    <col min="7941" max="7941" width="11.140625" style="64" customWidth="1"/>
    <col min="7942" max="8192" width="9.140625" style="64"/>
    <col min="8193" max="8193" width="54" style="64" customWidth="1"/>
    <col min="8194" max="8194" width="14.140625" style="64" customWidth="1"/>
    <col min="8195" max="8195" width="11.42578125" style="64" customWidth="1"/>
    <col min="8196" max="8196" width="12" style="64" customWidth="1"/>
    <col min="8197" max="8197" width="11.140625" style="64" customWidth="1"/>
    <col min="8198" max="8448" width="9.140625" style="64"/>
    <col min="8449" max="8449" width="54" style="64" customWidth="1"/>
    <col min="8450" max="8450" width="14.140625" style="64" customWidth="1"/>
    <col min="8451" max="8451" width="11.42578125" style="64" customWidth="1"/>
    <col min="8452" max="8452" width="12" style="64" customWidth="1"/>
    <col min="8453" max="8453" width="11.140625" style="64" customWidth="1"/>
    <col min="8454" max="8704" width="9.140625" style="64"/>
    <col min="8705" max="8705" width="54" style="64" customWidth="1"/>
    <col min="8706" max="8706" width="14.140625" style="64" customWidth="1"/>
    <col min="8707" max="8707" width="11.42578125" style="64" customWidth="1"/>
    <col min="8708" max="8708" width="12" style="64" customWidth="1"/>
    <col min="8709" max="8709" width="11.140625" style="64" customWidth="1"/>
    <col min="8710" max="8960" width="9.140625" style="64"/>
    <col min="8961" max="8961" width="54" style="64" customWidth="1"/>
    <col min="8962" max="8962" width="14.140625" style="64" customWidth="1"/>
    <col min="8963" max="8963" width="11.42578125" style="64" customWidth="1"/>
    <col min="8964" max="8964" width="12" style="64" customWidth="1"/>
    <col min="8965" max="8965" width="11.140625" style="64" customWidth="1"/>
    <col min="8966" max="9216" width="9.140625" style="64"/>
    <col min="9217" max="9217" width="54" style="64" customWidth="1"/>
    <col min="9218" max="9218" width="14.140625" style="64" customWidth="1"/>
    <col min="9219" max="9219" width="11.42578125" style="64" customWidth="1"/>
    <col min="9220" max="9220" width="12" style="64" customWidth="1"/>
    <col min="9221" max="9221" width="11.140625" style="64" customWidth="1"/>
    <col min="9222" max="9472" width="9.140625" style="64"/>
    <col min="9473" max="9473" width="54" style="64" customWidth="1"/>
    <col min="9474" max="9474" width="14.140625" style="64" customWidth="1"/>
    <col min="9475" max="9475" width="11.42578125" style="64" customWidth="1"/>
    <col min="9476" max="9476" width="12" style="64" customWidth="1"/>
    <col min="9477" max="9477" width="11.140625" style="64" customWidth="1"/>
    <col min="9478" max="9728" width="9.140625" style="64"/>
    <col min="9729" max="9729" width="54" style="64" customWidth="1"/>
    <col min="9730" max="9730" width="14.140625" style="64" customWidth="1"/>
    <col min="9731" max="9731" width="11.42578125" style="64" customWidth="1"/>
    <col min="9732" max="9732" width="12" style="64" customWidth="1"/>
    <col min="9733" max="9733" width="11.140625" style="64" customWidth="1"/>
    <col min="9734" max="9984" width="9.140625" style="64"/>
    <col min="9985" max="9985" width="54" style="64" customWidth="1"/>
    <col min="9986" max="9986" width="14.140625" style="64" customWidth="1"/>
    <col min="9987" max="9987" width="11.42578125" style="64" customWidth="1"/>
    <col min="9988" max="9988" width="12" style="64" customWidth="1"/>
    <col min="9989" max="9989" width="11.140625" style="64" customWidth="1"/>
    <col min="9990" max="10240" width="9.140625" style="64"/>
    <col min="10241" max="10241" width="54" style="64" customWidth="1"/>
    <col min="10242" max="10242" width="14.140625" style="64" customWidth="1"/>
    <col min="10243" max="10243" width="11.42578125" style="64" customWidth="1"/>
    <col min="10244" max="10244" width="12" style="64" customWidth="1"/>
    <col min="10245" max="10245" width="11.140625" style="64" customWidth="1"/>
    <col min="10246" max="10496" width="9.140625" style="64"/>
    <col min="10497" max="10497" width="54" style="64" customWidth="1"/>
    <col min="10498" max="10498" width="14.140625" style="64" customWidth="1"/>
    <col min="10499" max="10499" width="11.42578125" style="64" customWidth="1"/>
    <col min="10500" max="10500" width="12" style="64" customWidth="1"/>
    <col min="10501" max="10501" width="11.140625" style="64" customWidth="1"/>
    <col min="10502" max="10752" width="9.140625" style="64"/>
    <col min="10753" max="10753" width="54" style="64" customWidth="1"/>
    <col min="10754" max="10754" width="14.140625" style="64" customWidth="1"/>
    <col min="10755" max="10755" width="11.42578125" style="64" customWidth="1"/>
    <col min="10756" max="10756" width="12" style="64" customWidth="1"/>
    <col min="10757" max="10757" width="11.140625" style="64" customWidth="1"/>
    <col min="10758" max="11008" width="9.140625" style="64"/>
    <col min="11009" max="11009" width="54" style="64" customWidth="1"/>
    <col min="11010" max="11010" width="14.140625" style="64" customWidth="1"/>
    <col min="11011" max="11011" width="11.42578125" style="64" customWidth="1"/>
    <col min="11012" max="11012" width="12" style="64" customWidth="1"/>
    <col min="11013" max="11013" width="11.140625" style="64" customWidth="1"/>
    <col min="11014" max="11264" width="9.140625" style="64"/>
    <col min="11265" max="11265" width="54" style="64" customWidth="1"/>
    <col min="11266" max="11266" width="14.140625" style="64" customWidth="1"/>
    <col min="11267" max="11267" width="11.42578125" style="64" customWidth="1"/>
    <col min="11268" max="11268" width="12" style="64" customWidth="1"/>
    <col min="11269" max="11269" width="11.140625" style="64" customWidth="1"/>
    <col min="11270" max="11520" width="9.140625" style="64"/>
    <col min="11521" max="11521" width="54" style="64" customWidth="1"/>
    <col min="11522" max="11522" width="14.140625" style="64" customWidth="1"/>
    <col min="11523" max="11523" width="11.42578125" style="64" customWidth="1"/>
    <col min="11524" max="11524" width="12" style="64" customWidth="1"/>
    <col min="11525" max="11525" width="11.140625" style="64" customWidth="1"/>
    <col min="11526" max="11776" width="9.140625" style="64"/>
    <col min="11777" max="11777" width="54" style="64" customWidth="1"/>
    <col min="11778" max="11778" width="14.140625" style="64" customWidth="1"/>
    <col min="11779" max="11779" width="11.42578125" style="64" customWidth="1"/>
    <col min="11780" max="11780" width="12" style="64" customWidth="1"/>
    <col min="11781" max="11781" width="11.140625" style="64" customWidth="1"/>
    <col min="11782" max="12032" width="9.140625" style="64"/>
    <col min="12033" max="12033" width="54" style="64" customWidth="1"/>
    <col min="12034" max="12034" width="14.140625" style="64" customWidth="1"/>
    <col min="12035" max="12035" width="11.42578125" style="64" customWidth="1"/>
    <col min="12036" max="12036" width="12" style="64" customWidth="1"/>
    <col min="12037" max="12037" width="11.140625" style="64" customWidth="1"/>
    <col min="12038" max="12288" width="9.140625" style="64"/>
    <col min="12289" max="12289" width="54" style="64" customWidth="1"/>
    <col min="12290" max="12290" width="14.140625" style="64" customWidth="1"/>
    <col min="12291" max="12291" width="11.42578125" style="64" customWidth="1"/>
    <col min="12292" max="12292" width="12" style="64" customWidth="1"/>
    <col min="12293" max="12293" width="11.140625" style="64" customWidth="1"/>
    <col min="12294" max="12544" width="9.140625" style="64"/>
    <col min="12545" max="12545" width="54" style="64" customWidth="1"/>
    <col min="12546" max="12546" width="14.140625" style="64" customWidth="1"/>
    <col min="12547" max="12547" width="11.42578125" style="64" customWidth="1"/>
    <col min="12548" max="12548" width="12" style="64" customWidth="1"/>
    <col min="12549" max="12549" width="11.140625" style="64" customWidth="1"/>
    <col min="12550" max="12800" width="9.140625" style="64"/>
    <col min="12801" max="12801" width="54" style="64" customWidth="1"/>
    <col min="12802" max="12802" width="14.140625" style="64" customWidth="1"/>
    <col min="12803" max="12803" width="11.42578125" style="64" customWidth="1"/>
    <col min="12804" max="12804" width="12" style="64" customWidth="1"/>
    <col min="12805" max="12805" width="11.140625" style="64" customWidth="1"/>
    <col min="12806" max="13056" width="9.140625" style="64"/>
    <col min="13057" max="13057" width="54" style="64" customWidth="1"/>
    <col min="13058" max="13058" width="14.140625" style="64" customWidth="1"/>
    <col min="13059" max="13059" width="11.42578125" style="64" customWidth="1"/>
    <col min="13060" max="13060" width="12" style="64" customWidth="1"/>
    <col min="13061" max="13061" width="11.140625" style="64" customWidth="1"/>
    <col min="13062" max="13312" width="9.140625" style="64"/>
    <col min="13313" max="13313" width="54" style="64" customWidth="1"/>
    <col min="13314" max="13314" width="14.140625" style="64" customWidth="1"/>
    <col min="13315" max="13315" width="11.42578125" style="64" customWidth="1"/>
    <col min="13316" max="13316" width="12" style="64" customWidth="1"/>
    <col min="13317" max="13317" width="11.140625" style="64" customWidth="1"/>
    <col min="13318" max="13568" width="9.140625" style="64"/>
    <col min="13569" max="13569" width="54" style="64" customWidth="1"/>
    <col min="13570" max="13570" width="14.140625" style="64" customWidth="1"/>
    <col min="13571" max="13571" width="11.42578125" style="64" customWidth="1"/>
    <col min="13572" max="13572" width="12" style="64" customWidth="1"/>
    <col min="13573" max="13573" width="11.140625" style="64" customWidth="1"/>
    <col min="13574" max="13824" width="9.140625" style="64"/>
    <col min="13825" max="13825" width="54" style="64" customWidth="1"/>
    <col min="13826" max="13826" width="14.140625" style="64" customWidth="1"/>
    <col min="13827" max="13827" width="11.42578125" style="64" customWidth="1"/>
    <col min="13828" max="13828" width="12" style="64" customWidth="1"/>
    <col min="13829" max="13829" width="11.140625" style="64" customWidth="1"/>
    <col min="13830" max="14080" width="9.140625" style="64"/>
    <col min="14081" max="14081" width="54" style="64" customWidth="1"/>
    <col min="14082" max="14082" width="14.140625" style="64" customWidth="1"/>
    <col min="14083" max="14083" width="11.42578125" style="64" customWidth="1"/>
    <col min="14084" max="14084" width="12" style="64" customWidth="1"/>
    <col min="14085" max="14085" width="11.140625" style="64" customWidth="1"/>
    <col min="14086" max="14336" width="9.140625" style="64"/>
    <col min="14337" max="14337" width="54" style="64" customWidth="1"/>
    <col min="14338" max="14338" width="14.140625" style="64" customWidth="1"/>
    <col min="14339" max="14339" width="11.42578125" style="64" customWidth="1"/>
    <col min="14340" max="14340" width="12" style="64" customWidth="1"/>
    <col min="14341" max="14341" width="11.140625" style="64" customWidth="1"/>
    <col min="14342" max="14592" width="9.140625" style="64"/>
    <col min="14593" max="14593" width="54" style="64" customWidth="1"/>
    <col min="14594" max="14594" width="14.140625" style="64" customWidth="1"/>
    <col min="14595" max="14595" width="11.42578125" style="64" customWidth="1"/>
    <col min="14596" max="14596" width="12" style="64" customWidth="1"/>
    <col min="14597" max="14597" width="11.140625" style="64" customWidth="1"/>
    <col min="14598" max="14848" width="9.140625" style="64"/>
    <col min="14849" max="14849" width="54" style="64" customWidth="1"/>
    <col min="14850" max="14850" width="14.140625" style="64" customWidth="1"/>
    <col min="14851" max="14851" width="11.42578125" style="64" customWidth="1"/>
    <col min="14852" max="14852" width="12" style="64" customWidth="1"/>
    <col min="14853" max="14853" width="11.140625" style="64" customWidth="1"/>
    <col min="14854" max="15104" width="9.140625" style="64"/>
    <col min="15105" max="15105" width="54" style="64" customWidth="1"/>
    <col min="15106" max="15106" width="14.140625" style="64" customWidth="1"/>
    <col min="15107" max="15107" width="11.42578125" style="64" customWidth="1"/>
    <col min="15108" max="15108" width="12" style="64" customWidth="1"/>
    <col min="15109" max="15109" width="11.140625" style="64" customWidth="1"/>
    <col min="15110" max="15360" width="9.140625" style="64"/>
    <col min="15361" max="15361" width="54" style="64" customWidth="1"/>
    <col min="15362" max="15362" width="14.140625" style="64" customWidth="1"/>
    <col min="15363" max="15363" width="11.42578125" style="64" customWidth="1"/>
    <col min="15364" max="15364" width="12" style="64" customWidth="1"/>
    <col min="15365" max="15365" width="11.140625" style="64" customWidth="1"/>
    <col min="15366" max="15616" width="9.140625" style="64"/>
    <col min="15617" max="15617" width="54" style="64" customWidth="1"/>
    <col min="15618" max="15618" width="14.140625" style="64" customWidth="1"/>
    <col min="15619" max="15619" width="11.42578125" style="64" customWidth="1"/>
    <col min="15620" max="15620" width="12" style="64" customWidth="1"/>
    <col min="15621" max="15621" width="11.140625" style="64" customWidth="1"/>
    <col min="15622" max="15872" width="9.140625" style="64"/>
    <col min="15873" max="15873" width="54" style="64" customWidth="1"/>
    <col min="15874" max="15874" width="14.140625" style="64" customWidth="1"/>
    <col min="15875" max="15875" width="11.42578125" style="64" customWidth="1"/>
    <col min="15876" max="15876" width="12" style="64" customWidth="1"/>
    <col min="15877" max="15877" width="11.140625" style="64" customWidth="1"/>
    <col min="15878" max="16128" width="9.140625" style="64"/>
    <col min="16129" max="16129" width="54" style="64" customWidth="1"/>
    <col min="16130" max="16130" width="14.140625" style="64" customWidth="1"/>
    <col min="16131" max="16131" width="11.42578125" style="64" customWidth="1"/>
    <col min="16132" max="16132" width="12" style="64" customWidth="1"/>
    <col min="16133" max="16133" width="11.140625" style="64" customWidth="1"/>
    <col min="16134" max="16384" width="9.140625" style="64"/>
  </cols>
  <sheetData>
    <row r="2" spans="1:4" s="59" customFormat="1" ht="18.75" customHeight="1">
      <c r="A2" s="119" t="s">
        <v>247</v>
      </c>
      <c r="B2" s="119"/>
      <c r="C2" s="119"/>
      <c r="D2" s="119"/>
    </row>
    <row r="3" spans="1:4" s="60" customFormat="1"/>
    <row r="4" spans="1:4" s="60" customFormat="1">
      <c r="A4" s="120" t="s">
        <v>26</v>
      </c>
      <c r="B4" s="121" t="s">
        <v>27</v>
      </c>
      <c r="C4" s="123" t="s">
        <v>28</v>
      </c>
      <c r="D4" s="124"/>
    </row>
    <row r="5" spans="1:4" s="60" customFormat="1" ht="36.75" customHeight="1">
      <c r="A5" s="120"/>
      <c r="B5" s="122"/>
      <c r="C5" s="89" t="s">
        <v>29</v>
      </c>
      <c r="D5" s="89" t="s">
        <v>30</v>
      </c>
    </row>
    <row r="6" spans="1:4" s="60" customFormat="1" ht="303" customHeight="1">
      <c r="A6" s="61" t="s">
        <v>31</v>
      </c>
      <c r="B6" s="93" t="s">
        <v>306</v>
      </c>
      <c r="C6" s="93" t="s">
        <v>306</v>
      </c>
      <c r="D6" s="93" t="s">
        <v>306</v>
      </c>
    </row>
    <row r="7" spans="1:4" s="60" customFormat="1" ht="127.5" customHeight="1">
      <c r="A7" s="61" t="s">
        <v>248</v>
      </c>
      <c r="B7" s="93" t="s">
        <v>307</v>
      </c>
      <c r="C7" s="93" t="s">
        <v>307</v>
      </c>
      <c r="D7" s="93" t="s">
        <v>307</v>
      </c>
    </row>
    <row r="8" spans="1:4" s="60" customFormat="1" ht="48" customHeight="1">
      <c r="A8" s="61" t="s">
        <v>32</v>
      </c>
      <c r="B8" s="93" t="s">
        <v>308</v>
      </c>
      <c r="C8" s="93" t="s">
        <v>308</v>
      </c>
      <c r="D8" s="93" t="s">
        <v>308</v>
      </c>
    </row>
    <row r="9" spans="1:4" s="60" customFormat="1" ht="35.25" customHeight="1">
      <c r="A9" s="61" t="s">
        <v>249</v>
      </c>
      <c r="B9" s="103">
        <v>5634891</v>
      </c>
      <c r="C9" s="103">
        <v>5634891</v>
      </c>
      <c r="D9" s="103">
        <v>5634891</v>
      </c>
    </row>
    <row r="10" spans="1:4" s="60" customFormat="1" ht="36" customHeight="1">
      <c r="A10" s="62" t="s">
        <v>33</v>
      </c>
      <c r="B10" s="103">
        <v>5634891</v>
      </c>
      <c r="C10" s="103">
        <v>5634891</v>
      </c>
      <c r="D10" s="103">
        <v>5634891</v>
      </c>
    </row>
    <row r="11" spans="1:4" s="60" customFormat="1" ht="29.25" customHeight="1">
      <c r="A11" s="61" t="s">
        <v>34</v>
      </c>
      <c r="B11" s="103">
        <v>0</v>
      </c>
      <c r="C11" s="103">
        <v>0</v>
      </c>
      <c r="D11" s="103">
        <v>0</v>
      </c>
    </row>
    <row r="12" spans="1:4" s="60" customFormat="1" ht="30.75" customHeight="1">
      <c r="A12" s="61" t="s">
        <v>35</v>
      </c>
      <c r="B12" s="103">
        <v>0</v>
      </c>
      <c r="C12" s="103">
        <v>0</v>
      </c>
      <c r="D12" s="103">
        <v>0</v>
      </c>
    </row>
    <row r="13" spans="1:4" s="60" customFormat="1" ht="42" customHeight="1">
      <c r="A13" s="61" t="s">
        <v>250</v>
      </c>
      <c r="B13" s="103">
        <v>49549996</v>
      </c>
      <c r="C13" s="103">
        <v>49549996</v>
      </c>
      <c r="D13" s="103">
        <v>49549996</v>
      </c>
    </row>
    <row r="14" spans="1:4" s="60" customFormat="1" ht="27" customHeight="1">
      <c r="A14" s="61" t="s">
        <v>36</v>
      </c>
      <c r="B14" s="103">
        <v>0</v>
      </c>
      <c r="C14" s="103">
        <v>0</v>
      </c>
      <c r="D14" s="103">
        <v>0</v>
      </c>
    </row>
    <row r="15" spans="1:4" s="60" customFormat="1" ht="18.75" customHeight="1">
      <c r="A15" s="61" t="s">
        <v>37</v>
      </c>
      <c r="B15" s="78"/>
      <c r="C15" s="78"/>
      <c r="D15" s="77"/>
    </row>
    <row r="16" spans="1:4" s="60" customFormat="1">
      <c r="A16" s="63"/>
      <c r="B16" s="63"/>
      <c r="C16" s="63"/>
    </row>
    <row r="17" spans="1:3" s="60" customFormat="1">
      <c r="A17" s="63"/>
      <c r="B17" s="63"/>
      <c r="C17" s="63"/>
    </row>
    <row r="18" spans="1:3" s="60" customFormat="1">
      <c r="A18" s="63"/>
      <c r="B18" s="63"/>
      <c r="C18" s="63"/>
    </row>
    <row r="19" spans="1:3" s="60" customFormat="1">
      <c r="A19" s="63"/>
      <c r="B19" s="63"/>
      <c r="C19" s="63"/>
    </row>
    <row r="20" spans="1:3" s="60" customFormat="1">
      <c r="A20" s="63"/>
      <c r="B20" s="63"/>
      <c r="C20" s="63"/>
    </row>
    <row r="21" spans="1:3" s="60" customFormat="1">
      <c r="A21" s="63"/>
      <c r="B21" s="63"/>
      <c r="C21" s="63"/>
    </row>
    <row r="22" spans="1:3" s="60" customFormat="1">
      <c r="A22" s="63"/>
      <c r="B22" s="63"/>
      <c r="C22" s="63"/>
    </row>
    <row r="23" spans="1:3" s="60" customFormat="1">
      <c r="A23" s="63"/>
      <c r="B23" s="63"/>
      <c r="C23" s="63"/>
    </row>
    <row r="24" spans="1:3" s="60" customFormat="1">
      <c r="A24" s="63"/>
      <c r="B24" s="63"/>
      <c r="C24" s="63"/>
    </row>
    <row r="25" spans="1:3" s="60" customFormat="1">
      <c r="A25" s="63"/>
      <c r="B25" s="63"/>
      <c r="C25" s="63"/>
    </row>
    <row r="26" spans="1:3" s="60" customFormat="1"/>
    <row r="27" spans="1:3" s="60" customFormat="1"/>
    <row r="28" spans="1:3" s="60" customFormat="1"/>
    <row r="29" spans="1:3" s="60" customFormat="1"/>
    <row r="30" spans="1:3" s="60" customFormat="1"/>
    <row r="31" spans="1:3" s="60" customFormat="1"/>
    <row r="32" spans="1:3" s="60" customFormat="1"/>
  </sheetData>
  <mergeCells count="4">
    <mergeCell ref="A2:D2"/>
    <mergeCell ref="A4:A5"/>
    <mergeCell ref="B4:B5"/>
    <mergeCell ref="C4:D4"/>
  </mergeCells>
  <pageMargins left="0.59055118110236227" right="0.59055118110236227" top="0.59055118110236227" bottom="0.78740157480314965" header="0.51181102362204722" footer="0.51181102362204722"/>
  <pageSetup paperSize="9" scale="9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D37"/>
  <sheetViews>
    <sheetView workbookViewId="0">
      <selection activeCell="B6" sqref="B6:D21"/>
    </sheetView>
  </sheetViews>
  <sheetFormatPr defaultRowHeight="12.75"/>
  <cols>
    <col min="1" max="1" width="35.42578125" style="60" customWidth="1"/>
    <col min="2" max="2" width="11" style="64" customWidth="1"/>
    <col min="3" max="3" width="11.42578125" style="64" customWidth="1"/>
    <col min="4" max="4" width="11.140625" style="64" customWidth="1"/>
    <col min="5" max="256" width="9.140625" style="64"/>
    <col min="257" max="257" width="35.42578125" style="64" customWidth="1"/>
    <col min="258" max="258" width="11" style="64" customWidth="1"/>
    <col min="259" max="259" width="11.42578125" style="64" customWidth="1"/>
    <col min="260" max="260" width="11.140625" style="64" customWidth="1"/>
    <col min="261" max="512" width="9.140625" style="64"/>
    <col min="513" max="513" width="35.42578125" style="64" customWidth="1"/>
    <col min="514" max="514" width="11" style="64" customWidth="1"/>
    <col min="515" max="515" width="11.42578125" style="64" customWidth="1"/>
    <col min="516" max="516" width="11.140625" style="64" customWidth="1"/>
    <col min="517" max="768" width="9.140625" style="64"/>
    <col min="769" max="769" width="35.42578125" style="64" customWidth="1"/>
    <col min="770" max="770" width="11" style="64" customWidth="1"/>
    <col min="771" max="771" width="11.42578125" style="64" customWidth="1"/>
    <col min="772" max="772" width="11.140625" style="64" customWidth="1"/>
    <col min="773" max="1024" width="9.140625" style="64"/>
    <col min="1025" max="1025" width="35.42578125" style="64" customWidth="1"/>
    <col min="1026" max="1026" width="11" style="64" customWidth="1"/>
    <col min="1027" max="1027" width="11.42578125" style="64" customWidth="1"/>
    <col min="1028" max="1028" width="11.140625" style="64" customWidth="1"/>
    <col min="1029" max="1280" width="9.140625" style="64"/>
    <col min="1281" max="1281" width="35.42578125" style="64" customWidth="1"/>
    <col min="1282" max="1282" width="11" style="64" customWidth="1"/>
    <col min="1283" max="1283" width="11.42578125" style="64" customWidth="1"/>
    <col min="1284" max="1284" width="11.140625" style="64" customWidth="1"/>
    <col min="1285" max="1536" width="9.140625" style="64"/>
    <col min="1537" max="1537" width="35.42578125" style="64" customWidth="1"/>
    <col min="1538" max="1538" width="11" style="64" customWidth="1"/>
    <col min="1539" max="1539" width="11.42578125" style="64" customWidth="1"/>
    <col min="1540" max="1540" width="11.140625" style="64" customWidth="1"/>
    <col min="1541" max="1792" width="9.140625" style="64"/>
    <col min="1793" max="1793" width="35.42578125" style="64" customWidth="1"/>
    <col min="1794" max="1794" width="11" style="64" customWidth="1"/>
    <col min="1795" max="1795" width="11.42578125" style="64" customWidth="1"/>
    <col min="1796" max="1796" width="11.140625" style="64" customWidth="1"/>
    <col min="1797" max="2048" width="9.140625" style="64"/>
    <col min="2049" max="2049" width="35.42578125" style="64" customWidth="1"/>
    <col min="2050" max="2050" width="11" style="64" customWidth="1"/>
    <col min="2051" max="2051" width="11.42578125" style="64" customWidth="1"/>
    <col min="2052" max="2052" width="11.140625" style="64" customWidth="1"/>
    <col min="2053" max="2304" width="9.140625" style="64"/>
    <col min="2305" max="2305" width="35.42578125" style="64" customWidth="1"/>
    <col min="2306" max="2306" width="11" style="64" customWidth="1"/>
    <col min="2307" max="2307" width="11.42578125" style="64" customWidth="1"/>
    <col min="2308" max="2308" width="11.140625" style="64" customWidth="1"/>
    <col min="2309" max="2560" width="9.140625" style="64"/>
    <col min="2561" max="2561" width="35.42578125" style="64" customWidth="1"/>
    <col min="2562" max="2562" width="11" style="64" customWidth="1"/>
    <col min="2563" max="2563" width="11.42578125" style="64" customWidth="1"/>
    <col min="2564" max="2564" width="11.140625" style="64" customWidth="1"/>
    <col min="2565" max="2816" width="9.140625" style="64"/>
    <col min="2817" max="2817" width="35.42578125" style="64" customWidth="1"/>
    <col min="2818" max="2818" width="11" style="64" customWidth="1"/>
    <col min="2819" max="2819" width="11.42578125" style="64" customWidth="1"/>
    <col min="2820" max="2820" width="11.140625" style="64" customWidth="1"/>
    <col min="2821" max="3072" width="9.140625" style="64"/>
    <col min="3073" max="3073" width="35.42578125" style="64" customWidth="1"/>
    <col min="3074" max="3074" width="11" style="64" customWidth="1"/>
    <col min="3075" max="3075" width="11.42578125" style="64" customWidth="1"/>
    <col min="3076" max="3076" width="11.140625" style="64" customWidth="1"/>
    <col min="3077" max="3328" width="9.140625" style="64"/>
    <col min="3329" max="3329" width="35.42578125" style="64" customWidth="1"/>
    <col min="3330" max="3330" width="11" style="64" customWidth="1"/>
    <col min="3331" max="3331" width="11.42578125" style="64" customWidth="1"/>
    <col min="3332" max="3332" width="11.140625" style="64" customWidth="1"/>
    <col min="3333" max="3584" width="9.140625" style="64"/>
    <col min="3585" max="3585" width="35.42578125" style="64" customWidth="1"/>
    <col min="3586" max="3586" width="11" style="64" customWidth="1"/>
    <col min="3587" max="3587" width="11.42578125" style="64" customWidth="1"/>
    <col min="3588" max="3588" width="11.140625" style="64" customWidth="1"/>
    <col min="3589" max="3840" width="9.140625" style="64"/>
    <col min="3841" max="3841" width="35.42578125" style="64" customWidth="1"/>
    <col min="3842" max="3842" width="11" style="64" customWidth="1"/>
    <col min="3843" max="3843" width="11.42578125" style="64" customWidth="1"/>
    <col min="3844" max="3844" width="11.140625" style="64" customWidth="1"/>
    <col min="3845" max="4096" width="9.140625" style="64"/>
    <col min="4097" max="4097" width="35.42578125" style="64" customWidth="1"/>
    <col min="4098" max="4098" width="11" style="64" customWidth="1"/>
    <col min="4099" max="4099" width="11.42578125" style="64" customWidth="1"/>
    <col min="4100" max="4100" width="11.140625" style="64" customWidth="1"/>
    <col min="4101" max="4352" width="9.140625" style="64"/>
    <col min="4353" max="4353" width="35.42578125" style="64" customWidth="1"/>
    <col min="4354" max="4354" width="11" style="64" customWidth="1"/>
    <col min="4355" max="4355" width="11.42578125" style="64" customWidth="1"/>
    <col min="4356" max="4356" width="11.140625" style="64" customWidth="1"/>
    <col min="4357" max="4608" width="9.140625" style="64"/>
    <col min="4609" max="4609" width="35.42578125" style="64" customWidth="1"/>
    <col min="4610" max="4610" width="11" style="64" customWidth="1"/>
    <col min="4611" max="4611" width="11.42578125" style="64" customWidth="1"/>
    <col min="4612" max="4612" width="11.140625" style="64" customWidth="1"/>
    <col min="4613" max="4864" width="9.140625" style="64"/>
    <col min="4865" max="4865" width="35.42578125" style="64" customWidth="1"/>
    <col min="4866" max="4866" width="11" style="64" customWidth="1"/>
    <col min="4867" max="4867" width="11.42578125" style="64" customWidth="1"/>
    <col min="4868" max="4868" width="11.140625" style="64" customWidth="1"/>
    <col min="4869" max="5120" width="9.140625" style="64"/>
    <col min="5121" max="5121" width="35.42578125" style="64" customWidth="1"/>
    <col min="5122" max="5122" width="11" style="64" customWidth="1"/>
    <col min="5123" max="5123" width="11.42578125" style="64" customWidth="1"/>
    <col min="5124" max="5124" width="11.140625" style="64" customWidth="1"/>
    <col min="5125" max="5376" width="9.140625" style="64"/>
    <col min="5377" max="5377" width="35.42578125" style="64" customWidth="1"/>
    <col min="5378" max="5378" width="11" style="64" customWidth="1"/>
    <col min="5379" max="5379" width="11.42578125" style="64" customWidth="1"/>
    <col min="5380" max="5380" width="11.140625" style="64" customWidth="1"/>
    <col min="5381" max="5632" width="9.140625" style="64"/>
    <col min="5633" max="5633" width="35.42578125" style="64" customWidth="1"/>
    <col min="5634" max="5634" width="11" style="64" customWidth="1"/>
    <col min="5635" max="5635" width="11.42578125" style="64" customWidth="1"/>
    <col min="5636" max="5636" width="11.140625" style="64" customWidth="1"/>
    <col min="5637" max="5888" width="9.140625" style="64"/>
    <col min="5889" max="5889" width="35.42578125" style="64" customWidth="1"/>
    <col min="5890" max="5890" width="11" style="64" customWidth="1"/>
    <col min="5891" max="5891" width="11.42578125" style="64" customWidth="1"/>
    <col min="5892" max="5892" width="11.140625" style="64" customWidth="1"/>
    <col min="5893" max="6144" width="9.140625" style="64"/>
    <col min="6145" max="6145" width="35.42578125" style="64" customWidth="1"/>
    <col min="6146" max="6146" width="11" style="64" customWidth="1"/>
    <col min="6147" max="6147" width="11.42578125" style="64" customWidth="1"/>
    <col min="6148" max="6148" width="11.140625" style="64" customWidth="1"/>
    <col min="6149" max="6400" width="9.140625" style="64"/>
    <col min="6401" max="6401" width="35.42578125" style="64" customWidth="1"/>
    <col min="6402" max="6402" width="11" style="64" customWidth="1"/>
    <col min="6403" max="6403" width="11.42578125" style="64" customWidth="1"/>
    <col min="6404" max="6404" width="11.140625" style="64" customWidth="1"/>
    <col min="6405" max="6656" width="9.140625" style="64"/>
    <col min="6657" max="6657" width="35.42578125" style="64" customWidth="1"/>
    <col min="6658" max="6658" width="11" style="64" customWidth="1"/>
    <col min="6659" max="6659" width="11.42578125" style="64" customWidth="1"/>
    <col min="6660" max="6660" width="11.140625" style="64" customWidth="1"/>
    <col min="6661" max="6912" width="9.140625" style="64"/>
    <col min="6913" max="6913" width="35.42578125" style="64" customWidth="1"/>
    <col min="6914" max="6914" width="11" style="64" customWidth="1"/>
    <col min="6915" max="6915" width="11.42578125" style="64" customWidth="1"/>
    <col min="6916" max="6916" width="11.140625" style="64" customWidth="1"/>
    <col min="6917" max="7168" width="9.140625" style="64"/>
    <col min="7169" max="7169" width="35.42578125" style="64" customWidth="1"/>
    <col min="7170" max="7170" width="11" style="64" customWidth="1"/>
    <col min="7171" max="7171" width="11.42578125" style="64" customWidth="1"/>
    <col min="7172" max="7172" width="11.140625" style="64" customWidth="1"/>
    <col min="7173" max="7424" width="9.140625" style="64"/>
    <col min="7425" max="7425" width="35.42578125" style="64" customWidth="1"/>
    <col min="7426" max="7426" width="11" style="64" customWidth="1"/>
    <col min="7427" max="7427" width="11.42578125" style="64" customWidth="1"/>
    <col min="7428" max="7428" width="11.140625" style="64" customWidth="1"/>
    <col min="7429" max="7680" width="9.140625" style="64"/>
    <col min="7681" max="7681" width="35.42578125" style="64" customWidth="1"/>
    <col min="7682" max="7682" width="11" style="64" customWidth="1"/>
    <col min="7683" max="7683" width="11.42578125" style="64" customWidth="1"/>
    <col min="7684" max="7684" width="11.140625" style="64" customWidth="1"/>
    <col min="7685" max="7936" width="9.140625" style="64"/>
    <col min="7937" max="7937" width="35.42578125" style="64" customWidth="1"/>
    <col min="7938" max="7938" width="11" style="64" customWidth="1"/>
    <col min="7939" max="7939" width="11.42578125" style="64" customWidth="1"/>
    <col min="7940" max="7940" width="11.140625" style="64" customWidth="1"/>
    <col min="7941" max="8192" width="9.140625" style="64"/>
    <col min="8193" max="8193" width="35.42578125" style="64" customWidth="1"/>
    <col min="8194" max="8194" width="11" style="64" customWidth="1"/>
    <col min="8195" max="8195" width="11.42578125" style="64" customWidth="1"/>
    <col min="8196" max="8196" width="11.140625" style="64" customWidth="1"/>
    <col min="8197" max="8448" width="9.140625" style="64"/>
    <col min="8449" max="8449" width="35.42578125" style="64" customWidth="1"/>
    <col min="8450" max="8450" width="11" style="64" customWidth="1"/>
    <col min="8451" max="8451" width="11.42578125" style="64" customWidth="1"/>
    <col min="8452" max="8452" width="11.140625" style="64" customWidth="1"/>
    <col min="8453" max="8704" width="9.140625" style="64"/>
    <col min="8705" max="8705" width="35.42578125" style="64" customWidth="1"/>
    <col min="8706" max="8706" width="11" style="64" customWidth="1"/>
    <col min="8707" max="8707" width="11.42578125" style="64" customWidth="1"/>
    <col min="8708" max="8708" width="11.140625" style="64" customWidth="1"/>
    <col min="8709" max="8960" width="9.140625" style="64"/>
    <col min="8961" max="8961" width="35.42578125" style="64" customWidth="1"/>
    <col min="8962" max="8962" width="11" style="64" customWidth="1"/>
    <col min="8963" max="8963" width="11.42578125" style="64" customWidth="1"/>
    <col min="8964" max="8964" width="11.140625" style="64" customWidth="1"/>
    <col min="8965" max="9216" width="9.140625" style="64"/>
    <col min="9217" max="9217" width="35.42578125" style="64" customWidth="1"/>
    <col min="9218" max="9218" width="11" style="64" customWidth="1"/>
    <col min="9219" max="9219" width="11.42578125" style="64" customWidth="1"/>
    <col min="9220" max="9220" width="11.140625" style="64" customWidth="1"/>
    <col min="9221" max="9472" width="9.140625" style="64"/>
    <col min="9473" max="9473" width="35.42578125" style="64" customWidth="1"/>
    <col min="9474" max="9474" width="11" style="64" customWidth="1"/>
    <col min="9475" max="9475" width="11.42578125" style="64" customWidth="1"/>
    <col min="9476" max="9476" width="11.140625" style="64" customWidth="1"/>
    <col min="9477" max="9728" width="9.140625" style="64"/>
    <col min="9729" max="9729" width="35.42578125" style="64" customWidth="1"/>
    <col min="9730" max="9730" width="11" style="64" customWidth="1"/>
    <col min="9731" max="9731" width="11.42578125" style="64" customWidth="1"/>
    <col min="9732" max="9732" width="11.140625" style="64" customWidth="1"/>
    <col min="9733" max="9984" width="9.140625" style="64"/>
    <col min="9985" max="9985" width="35.42578125" style="64" customWidth="1"/>
    <col min="9986" max="9986" width="11" style="64" customWidth="1"/>
    <col min="9987" max="9987" width="11.42578125" style="64" customWidth="1"/>
    <col min="9988" max="9988" width="11.140625" style="64" customWidth="1"/>
    <col min="9989" max="10240" width="9.140625" style="64"/>
    <col min="10241" max="10241" width="35.42578125" style="64" customWidth="1"/>
    <col min="10242" max="10242" width="11" style="64" customWidth="1"/>
    <col min="10243" max="10243" width="11.42578125" style="64" customWidth="1"/>
    <col min="10244" max="10244" width="11.140625" style="64" customWidth="1"/>
    <col min="10245" max="10496" width="9.140625" style="64"/>
    <col min="10497" max="10497" width="35.42578125" style="64" customWidth="1"/>
    <col min="10498" max="10498" width="11" style="64" customWidth="1"/>
    <col min="10499" max="10499" width="11.42578125" style="64" customWidth="1"/>
    <col min="10500" max="10500" width="11.140625" style="64" customWidth="1"/>
    <col min="10501" max="10752" width="9.140625" style="64"/>
    <col min="10753" max="10753" width="35.42578125" style="64" customWidth="1"/>
    <col min="10754" max="10754" width="11" style="64" customWidth="1"/>
    <col min="10755" max="10755" width="11.42578125" style="64" customWidth="1"/>
    <col min="10756" max="10756" width="11.140625" style="64" customWidth="1"/>
    <col min="10757" max="11008" width="9.140625" style="64"/>
    <col min="11009" max="11009" width="35.42578125" style="64" customWidth="1"/>
    <col min="11010" max="11010" width="11" style="64" customWidth="1"/>
    <col min="11011" max="11011" width="11.42578125" style="64" customWidth="1"/>
    <col min="11012" max="11012" width="11.140625" style="64" customWidth="1"/>
    <col min="11013" max="11264" width="9.140625" style="64"/>
    <col min="11265" max="11265" width="35.42578125" style="64" customWidth="1"/>
    <col min="11266" max="11266" width="11" style="64" customWidth="1"/>
    <col min="11267" max="11267" width="11.42578125" style="64" customWidth="1"/>
    <col min="11268" max="11268" width="11.140625" style="64" customWidth="1"/>
    <col min="11269" max="11520" width="9.140625" style="64"/>
    <col min="11521" max="11521" width="35.42578125" style="64" customWidth="1"/>
    <col min="11522" max="11522" width="11" style="64" customWidth="1"/>
    <col min="11523" max="11523" width="11.42578125" style="64" customWidth="1"/>
    <col min="11524" max="11524" width="11.140625" style="64" customWidth="1"/>
    <col min="11525" max="11776" width="9.140625" style="64"/>
    <col min="11777" max="11777" width="35.42578125" style="64" customWidth="1"/>
    <col min="11778" max="11778" width="11" style="64" customWidth="1"/>
    <col min="11779" max="11779" width="11.42578125" style="64" customWidth="1"/>
    <col min="11780" max="11780" width="11.140625" style="64" customWidth="1"/>
    <col min="11781" max="12032" width="9.140625" style="64"/>
    <col min="12033" max="12033" width="35.42578125" style="64" customWidth="1"/>
    <col min="12034" max="12034" width="11" style="64" customWidth="1"/>
    <col min="12035" max="12035" width="11.42578125" style="64" customWidth="1"/>
    <col min="12036" max="12036" width="11.140625" style="64" customWidth="1"/>
    <col min="12037" max="12288" width="9.140625" style="64"/>
    <col min="12289" max="12289" width="35.42578125" style="64" customWidth="1"/>
    <col min="12290" max="12290" width="11" style="64" customWidth="1"/>
    <col min="12291" max="12291" width="11.42578125" style="64" customWidth="1"/>
    <col min="12292" max="12292" width="11.140625" style="64" customWidth="1"/>
    <col min="12293" max="12544" width="9.140625" style="64"/>
    <col min="12545" max="12545" width="35.42578125" style="64" customWidth="1"/>
    <col min="12546" max="12546" width="11" style="64" customWidth="1"/>
    <col min="12547" max="12547" width="11.42578125" style="64" customWidth="1"/>
    <col min="12548" max="12548" width="11.140625" style="64" customWidth="1"/>
    <col min="12549" max="12800" width="9.140625" style="64"/>
    <col min="12801" max="12801" width="35.42578125" style="64" customWidth="1"/>
    <col min="12802" max="12802" width="11" style="64" customWidth="1"/>
    <col min="12803" max="12803" width="11.42578125" style="64" customWidth="1"/>
    <col min="12804" max="12804" width="11.140625" style="64" customWidth="1"/>
    <col min="12805" max="13056" width="9.140625" style="64"/>
    <col min="13057" max="13057" width="35.42578125" style="64" customWidth="1"/>
    <col min="13058" max="13058" width="11" style="64" customWidth="1"/>
    <col min="13059" max="13059" width="11.42578125" style="64" customWidth="1"/>
    <col min="13060" max="13060" width="11.140625" style="64" customWidth="1"/>
    <col min="13061" max="13312" width="9.140625" style="64"/>
    <col min="13313" max="13313" width="35.42578125" style="64" customWidth="1"/>
    <col min="13314" max="13314" width="11" style="64" customWidth="1"/>
    <col min="13315" max="13315" width="11.42578125" style="64" customWidth="1"/>
    <col min="13316" max="13316" width="11.140625" style="64" customWidth="1"/>
    <col min="13317" max="13568" width="9.140625" style="64"/>
    <col min="13569" max="13569" width="35.42578125" style="64" customWidth="1"/>
    <col min="13570" max="13570" width="11" style="64" customWidth="1"/>
    <col min="13571" max="13571" width="11.42578125" style="64" customWidth="1"/>
    <col min="13572" max="13572" width="11.140625" style="64" customWidth="1"/>
    <col min="13573" max="13824" width="9.140625" style="64"/>
    <col min="13825" max="13825" width="35.42578125" style="64" customWidth="1"/>
    <col min="13826" max="13826" width="11" style="64" customWidth="1"/>
    <col min="13827" max="13827" width="11.42578125" style="64" customWidth="1"/>
    <col min="13828" max="13828" width="11.140625" style="64" customWidth="1"/>
    <col min="13829" max="14080" width="9.140625" style="64"/>
    <col min="14081" max="14081" width="35.42578125" style="64" customWidth="1"/>
    <col min="14082" max="14082" width="11" style="64" customWidth="1"/>
    <col min="14083" max="14083" width="11.42578125" style="64" customWidth="1"/>
    <col min="14084" max="14084" width="11.140625" style="64" customWidth="1"/>
    <col min="14085" max="14336" width="9.140625" style="64"/>
    <col min="14337" max="14337" width="35.42578125" style="64" customWidth="1"/>
    <col min="14338" max="14338" width="11" style="64" customWidth="1"/>
    <col min="14339" max="14339" width="11.42578125" style="64" customWidth="1"/>
    <col min="14340" max="14340" width="11.140625" style="64" customWidth="1"/>
    <col min="14341" max="14592" width="9.140625" style="64"/>
    <col min="14593" max="14593" width="35.42578125" style="64" customWidth="1"/>
    <col min="14594" max="14594" width="11" style="64" customWidth="1"/>
    <col min="14595" max="14595" width="11.42578125" style="64" customWidth="1"/>
    <col min="14596" max="14596" width="11.140625" style="64" customWidth="1"/>
    <col min="14597" max="14848" width="9.140625" style="64"/>
    <col min="14849" max="14849" width="35.42578125" style="64" customWidth="1"/>
    <col min="14850" max="14850" width="11" style="64" customWidth="1"/>
    <col min="14851" max="14851" width="11.42578125" style="64" customWidth="1"/>
    <col min="14852" max="14852" width="11.140625" style="64" customWidth="1"/>
    <col min="14853" max="15104" width="9.140625" style="64"/>
    <col min="15105" max="15105" width="35.42578125" style="64" customWidth="1"/>
    <col min="15106" max="15106" width="11" style="64" customWidth="1"/>
    <col min="15107" max="15107" width="11.42578125" style="64" customWidth="1"/>
    <col min="15108" max="15108" width="11.140625" style="64" customWidth="1"/>
    <col min="15109" max="15360" width="9.140625" style="64"/>
    <col min="15361" max="15361" width="35.42578125" style="64" customWidth="1"/>
    <col min="15362" max="15362" width="11" style="64" customWidth="1"/>
    <col min="15363" max="15363" width="11.42578125" style="64" customWidth="1"/>
    <col min="15364" max="15364" width="11.140625" style="64" customWidth="1"/>
    <col min="15365" max="15616" width="9.140625" style="64"/>
    <col min="15617" max="15617" width="35.42578125" style="64" customWidth="1"/>
    <col min="15618" max="15618" width="11" style="64" customWidth="1"/>
    <col min="15619" max="15619" width="11.42578125" style="64" customWidth="1"/>
    <col min="15620" max="15620" width="11.140625" style="64" customWidth="1"/>
    <col min="15621" max="15872" width="9.140625" style="64"/>
    <col min="15873" max="15873" width="35.42578125" style="64" customWidth="1"/>
    <col min="15874" max="15874" width="11" style="64" customWidth="1"/>
    <col min="15875" max="15875" width="11.42578125" style="64" customWidth="1"/>
    <col min="15876" max="15876" width="11.140625" style="64" customWidth="1"/>
    <col min="15877" max="16128" width="9.140625" style="64"/>
    <col min="16129" max="16129" width="35.42578125" style="64" customWidth="1"/>
    <col min="16130" max="16130" width="11" style="64" customWidth="1"/>
    <col min="16131" max="16131" width="11.42578125" style="64" customWidth="1"/>
    <col min="16132" max="16132" width="11.140625" style="64" customWidth="1"/>
    <col min="16133" max="16384" width="9.140625" style="64"/>
  </cols>
  <sheetData>
    <row r="1" spans="1:4">
      <c r="B1" s="65"/>
    </row>
    <row r="2" spans="1:4" s="59" customFormat="1" ht="24.75" customHeight="1">
      <c r="A2" s="119" t="s">
        <v>251</v>
      </c>
      <c r="B2" s="119"/>
      <c r="C2" s="119"/>
      <c r="D2" s="119"/>
    </row>
    <row r="3" spans="1:4" s="59" customFormat="1" ht="15" customHeight="1">
      <c r="A3" s="88"/>
      <c r="B3" s="88"/>
      <c r="C3" s="88"/>
      <c r="D3" s="60" t="s">
        <v>252</v>
      </c>
    </row>
    <row r="4" spans="1:4" s="60" customFormat="1" ht="19.5" customHeight="1">
      <c r="A4" s="125" t="s">
        <v>39</v>
      </c>
      <c r="B4" s="120" t="s">
        <v>27</v>
      </c>
      <c r="C4" s="120" t="s">
        <v>28</v>
      </c>
      <c r="D4" s="120"/>
    </row>
    <row r="5" spans="1:4" s="60" customFormat="1" ht="52.5" customHeight="1">
      <c r="A5" s="126"/>
      <c r="B5" s="120"/>
      <c r="C5" s="89" t="s">
        <v>29</v>
      </c>
      <c r="D5" s="89" t="s">
        <v>30</v>
      </c>
    </row>
    <row r="6" spans="1:4" s="60" customFormat="1" ht="14.25" customHeight="1">
      <c r="A6" s="94" t="s">
        <v>279</v>
      </c>
      <c r="B6" s="104">
        <f>B8+B12</f>
        <v>5634891</v>
      </c>
      <c r="C6" s="104">
        <f>C8+C12</f>
        <v>5634891</v>
      </c>
      <c r="D6" s="104">
        <f>D8+D12</f>
        <v>5634891</v>
      </c>
    </row>
    <row r="7" spans="1:4" s="60" customFormat="1" ht="13.5" customHeight="1">
      <c r="A7" s="95" t="s">
        <v>40</v>
      </c>
      <c r="B7" s="105"/>
      <c r="C7" s="105"/>
      <c r="D7" s="105"/>
    </row>
    <row r="8" spans="1:4" s="60" customFormat="1" ht="13.5" customHeight="1">
      <c r="A8" s="95" t="s">
        <v>292</v>
      </c>
      <c r="B8" s="104">
        <v>5634891</v>
      </c>
      <c r="C8" s="104">
        <v>5634891</v>
      </c>
      <c r="D8" s="104">
        <v>5634891</v>
      </c>
    </row>
    <row r="9" spans="1:4" s="60" customFormat="1" ht="14.25" customHeight="1">
      <c r="A9" s="95" t="s">
        <v>253</v>
      </c>
      <c r="B9" s="104"/>
      <c r="C9" s="105"/>
      <c r="D9" s="105"/>
    </row>
    <row r="10" spans="1:4" s="60" customFormat="1" ht="13.5" customHeight="1">
      <c r="A10" s="95" t="s">
        <v>315</v>
      </c>
      <c r="B10" s="104">
        <v>5634891</v>
      </c>
      <c r="C10" s="104">
        <v>5634891</v>
      </c>
      <c r="D10" s="104">
        <v>5634891</v>
      </c>
    </row>
    <row r="11" spans="1:4" s="60" customFormat="1" ht="13.5" customHeight="1">
      <c r="A11" s="95" t="s">
        <v>316</v>
      </c>
      <c r="B11" s="104">
        <v>0</v>
      </c>
      <c r="C11" s="104">
        <v>0</v>
      </c>
      <c r="D11" s="104">
        <v>0</v>
      </c>
    </row>
    <row r="12" spans="1:4" s="60" customFormat="1" ht="12.75" customHeight="1">
      <c r="A12" s="95" t="s">
        <v>293</v>
      </c>
      <c r="B12" s="104">
        <v>0</v>
      </c>
      <c r="C12" s="104">
        <v>0</v>
      </c>
      <c r="D12" s="104">
        <v>0</v>
      </c>
    </row>
    <row r="13" spans="1:4" s="60" customFormat="1">
      <c r="A13" s="94" t="s">
        <v>254</v>
      </c>
      <c r="B13" s="104">
        <v>0</v>
      </c>
      <c r="C13" s="106">
        <v>0</v>
      </c>
      <c r="D13" s="106">
        <v>0</v>
      </c>
    </row>
    <row r="14" spans="1:4" s="60" customFormat="1">
      <c r="A14" s="95" t="s">
        <v>40</v>
      </c>
      <c r="B14" s="104"/>
      <c r="C14" s="106"/>
      <c r="D14" s="106"/>
    </row>
    <row r="15" spans="1:4" s="60" customFormat="1">
      <c r="A15" s="95" t="s">
        <v>255</v>
      </c>
      <c r="B15" s="104">
        <v>0</v>
      </c>
      <c r="C15" s="106">
        <v>0</v>
      </c>
      <c r="D15" s="106">
        <v>0</v>
      </c>
    </row>
    <row r="16" spans="1:4" s="60" customFormat="1">
      <c r="A16" s="95" t="s">
        <v>256</v>
      </c>
      <c r="B16" s="104">
        <v>0</v>
      </c>
      <c r="C16" s="106">
        <v>0</v>
      </c>
      <c r="D16" s="106">
        <v>0</v>
      </c>
    </row>
    <row r="17" spans="1:4" s="60" customFormat="1">
      <c r="A17" s="95" t="s">
        <v>257</v>
      </c>
      <c r="B17" s="104">
        <v>0</v>
      </c>
      <c r="C17" s="106">
        <v>0</v>
      </c>
      <c r="D17" s="106">
        <v>0</v>
      </c>
    </row>
    <row r="18" spans="1:4" s="60" customFormat="1">
      <c r="A18" s="95" t="s">
        <v>258</v>
      </c>
      <c r="B18" s="104">
        <v>0</v>
      </c>
      <c r="C18" s="106">
        <v>0</v>
      </c>
      <c r="D18" s="106">
        <v>0</v>
      </c>
    </row>
    <row r="19" spans="1:4" s="60" customFormat="1">
      <c r="A19" s="94" t="s">
        <v>259</v>
      </c>
      <c r="B19" s="104">
        <v>0</v>
      </c>
      <c r="C19" s="106">
        <v>0</v>
      </c>
      <c r="D19" s="106">
        <v>0</v>
      </c>
    </row>
    <row r="20" spans="1:4" s="60" customFormat="1">
      <c r="A20" s="95" t="s">
        <v>40</v>
      </c>
      <c r="B20" s="104"/>
      <c r="C20" s="106"/>
      <c r="D20" s="106"/>
    </row>
    <row r="21" spans="1:4" s="60" customFormat="1" ht="25.5">
      <c r="A21" s="96" t="s">
        <v>42</v>
      </c>
      <c r="B21" s="104">
        <v>0</v>
      </c>
      <c r="C21" s="106">
        <v>0</v>
      </c>
      <c r="D21" s="106">
        <v>0</v>
      </c>
    </row>
    <row r="22" spans="1:4" s="60" customFormat="1">
      <c r="A22" s="66"/>
      <c r="B22" s="67"/>
      <c r="C22" s="68"/>
      <c r="D22" s="68"/>
    </row>
    <row r="23" spans="1:4" s="60" customFormat="1">
      <c r="A23" s="69" t="s">
        <v>260</v>
      </c>
      <c r="B23" s="67"/>
      <c r="C23" s="68"/>
      <c r="D23" s="68"/>
    </row>
    <row r="24" spans="1:4" s="60" customFormat="1" ht="27" customHeight="1">
      <c r="A24" s="127" t="s">
        <v>261</v>
      </c>
      <c r="B24" s="127"/>
      <c r="C24" s="127"/>
      <c r="D24" s="127"/>
    </row>
    <row r="25" spans="1:4" s="60" customFormat="1" ht="18" customHeight="1">
      <c r="A25" s="66"/>
      <c r="B25" s="67"/>
      <c r="C25" s="68"/>
      <c r="D25" s="68"/>
    </row>
    <row r="26" spans="1:4" s="60" customFormat="1">
      <c r="A26" s="64"/>
      <c r="B26" s="64"/>
      <c r="C26" s="64"/>
      <c r="D26" s="64"/>
    </row>
    <row r="27" spans="1:4" s="60" customFormat="1"/>
    <row r="28" spans="1:4" s="60" customFormat="1"/>
    <row r="29" spans="1:4" s="60" customFormat="1"/>
    <row r="30" spans="1:4" s="60" customFormat="1"/>
    <row r="31" spans="1:4" s="60" customFormat="1"/>
    <row r="32" spans="1:4" s="60" customFormat="1"/>
    <row r="33" s="60" customFormat="1"/>
    <row r="34" s="60" customFormat="1"/>
    <row r="35" s="60" customFormat="1"/>
    <row r="36" s="60" customFormat="1"/>
    <row r="37" s="60" customFormat="1"/>
  </sheetData>
  <mergeCells count="5">
    <mergeCell ref="A2:D2"/>
    <mergeCell ref="A4:A5"/>
    <mergeCell ref="B4:B5"/>
    <mergeCell ref="C4:D4"/>
    <mergeCell ref="A24:D24"/>
  </mergeCells>
  <pageMargins left="0.39370078740157483" right="0.39370078740157483" top="0.59055118110236227" bottom="0.78740157480314965" header="0.51181102362204722" footer="0.51181102362204722"/>
  <pageSetup paperSize="9" orientation="portrait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L39"/>
  <sheetViews>
    <sheetView topLeftCell="A25" workbookViewId="0">
      <selection activeCell="F35" sqref="F35"/>
    </sheetView>
  </sheetViews>
  <sheetFormatPr defaultRowHeight="15"/>
  <cols>
    <col min="1" max="1" width="23.140625" style="21" customWidth="1"/>
    <col min="2" max="2" width="10.85546875" style="21" customWidth="1"/>
    <col min="3" max="3" width="13.7109375" style="21" customWidth="1"/>
    <col min="4" max="4" width="14.85546875" style="21" customWidth="1"/>
    <col min="5" max="5" width="15.7109375" style="54" customWidth="1"/>
    <col min="6" max="6" width="13.42578125" style="21" customWidth="1"/>
    <col min="7" max="7" width="7" style="21" customWidth="1"/>
    <col min="8" max="8" width="12.140625" style="21" customWidth="1"/>
    <col min="9" max="9" width="12.7109375" style="21" customWidth="1"/>
    <col min="10" max="10" width="13.28515625" style="21" customWidth="1"/>
    <col min="11" max="11" width="12.140625" style="21" customWidth="1"/>
    <col min="12" max="12" width="15.42578125" style="54" customWidth="1"/>
    <col min="13" max="16384" width="9.140625" style="21"/>
  </cols>
  <sheetData>
    <row r="1" spans="1:12">
      <c r="A1" s="22" t="s">
        <v>262</v>
      </c>
    </row>
    <row r="2" spans="1:12" ht="15.75" thickBot="1">
      <c r="A2" s="23"/>
    </row>
    <row r="3" spans="1:12" ht="15.75" thickBot="1">
      <c r="A3" s="132" t="s">
        <v>39</v>
      </c>
      <c r="B3" s="132" t="s">
        <v>43</v>
      </c>
      <c r="C3" s="135" t="s">
        <v>44</v>
      </c>
      <c r="D3" s="130" t="s">
        <v>45</v>
      </c>
      <c r="E3" s="138"/>
      <c r="F3" s="138"/>
      <c r="G3" s="131"/>
      <c r="H3" s="130" t="s">
        <v>46</v>
      </c>
      <c r="I3" s="138"/>
      <c r="J3" s="138"/>
      <c r="K3" s="138"/>
      <c r="L3" s="131"/>
    </row>
    <row r="4" spans="1:12" ht="15.75" thickBot="1">
      <c r="A4" s="134"/>
      <c r="B4" s="134"/>
      <c r="C4" s="136"/>
      <c r="D4" s="132" t="s">
        <v>47</v>
      </c>
      <c r="E4" s="130" t="s">
        <v>41</v>
      </c>
      <c r="F4" s="138"/>
      <c r="G4" s="138"/>
      <c r="H4" s="138"/>
      <c r="I4" s="138"/>
      <c r="J4" s="138"/>
      <c r="K4" s="138"/>
      <c r="L4" s="131"/>
    </row>
    <row r="5" spans="1:12" ht="15.75" thickBot="1">
      <c r="A5" s="134"/>
      <c r="B5" s="134"/>
      <c r="C5" s="136"/>
      <c r="D5" s="134"/>
      <c r="E5" s="139" t="s">
        <v>48</v>
      </c>
      <c r="F5" s="132" t="s">
        <v>49</v>
      </c>
      <c r="G5" s="141" t="s">
        <v>50</v>
      </c>
      <c r="H5" s="142"/>
      <c r="I5" s="132" t="s">
        <v>51</v>
      </c>
      <c r="J5" s="132" t="s">
        <v>52</v>
      </c>
      <c r="K5" s="130" t="s">
        <v>53</v>
      </c>
      <c r="L5" s="131"/>
    </row>
    <row r="6" spans="1:12" ht="162.75" customHeight="1" thickBot="1">
      <c r="A6" s="133"/>
      <c r="B6" s="133"/>
      <c r="C6" s="137"/>
      <c r="D6" s="133"/>
      <c r="E6" s="140"/>
      <c r="F6" s="133"/>
      <c r="G6" s="143"/>
      <c r="H6" s="144"/>
      <c r="I6" s="133"/>
      <c r="J6" s="133"/>
      <c r="K6" s="19" t="s">
        <v>47</v>
      </c>
      <c r="L6" s="55" t="s">
        <v>54</v>
      </c>
    </row>
    <row r="7" spans="1:12" ht="15.75" thickBot="1">
      <c r="A7" s="24">
        <v>1</v>
      </c>
      <c r="B7" s="19">
        <v>2</v>
      </c>
      <c r="C7" s="19">
        <v>3</v>
      </c>
      <c r="D7" s="19">
        <v>4</v>
      </c>
      <c r="E7" s="55">
        <v>5</v>
      </c>
      <c r="F7" s="47" t="s">
        <v>245</v>
      </c>
      <c r="G7" s="130">
        <v>6</v>
      </c>
      <c r="H7" s="131"/>
      <c r="I7" s="19">
        <v>7</v>
      </c>
      <c r="J7" s="19">
        <v>8</v>
      </c>
      <c r="K7" s="19">
        <v>9</v>
      </c>
      <c r="L7" s="55">
        <v>10</v>
      </c>
    </row>
    <row r="8" spans="1:12" ht="26.25" thickBot="1">
      <c r="A8" s="18" t="s">
        <v>55</v>
      </c>
      <c r="B8" s="19">
        <v>100</v>
      </c>
      <c r="C8" s="19" t="s">
        <v>56</v>
      </c>
      <c r="D8" s="20">
        <f>E8+F8+G8+I8+J8+K8</f>
        <v>8556000</v>
      </c>
      <c r="E8" s="56">
        <v>8544000</v>
      </c>
      <c r="F8" s="20"/>
      <c r="G8" s="128"/>
      <c r="H8" s="129"/>
      <c r="I8" s="20"/>
      <c r="J8" s="20"/>
      <c r="K8" s="97">
        <v>12000</v>
      </c>
      <c r="L8" s="56"/>
    </row>
    <row r="9" spans="1:12" ht="26.25" thickBot="1">
      <c r="A9" s="18" t="s">
        <v>57</v>
      </c>
      <c r="B9" s="19">
        <v>110</v>
      </c>
      <c r="C9" s="20"/>
      <c r="D9" s="20">
        <f>F9+K9</f>
        <v>0</v>
      </c>
      <c r="E9" s="55" t="s">
        <v>56</v>
      </c>
      <c r="F9" s="20"/>
      <c r="G9" s="130" t="s">
        <v>56</v>
      </c>
      <c r="H9" s="131"/>
      <c r="I9" s="19" t="s">
        <v>56</v>
      </c>
      <c r="J9" s="19" t="s">
        <v>56</v>
      </c>
      <c r="K9" s="20"/>
      <c r="L9" s="55" t="s">
        <v>56</v>
      </c>
    </row>
    <row r="10" spans="1:12" ht="15.75" thickBot="1">
      <c r="A10" s="25"/>
      <c r="B10" s="20"/>
      <c r="C10" s="20"/>
      <c r="D10" s="20">
        <f t="shared" ref="D10:D39" si="0">E10+F10+G10+I10+J10+K10</f>
        <v>0</v>
      </c>
      <c r="E10" s="56"/>
      <c r="F10" s="20"/>
      <c r="G10" s="128"/>
      <c r="H10" s="129"/>
      <c r="I10" s="20"/>
      <c r="J10" s="20"/>
      <c r="K10" s="20"/>
      <c r="L10" s="56"/>
    </row>
    <row r="11" spans="1:12" ht="26.25" thickBot="1">
      <c r="A11" s="18" t="s">
        <v>58</v>
      </c>
      <c r="B11" s="19">
        <v>120</v>
      </c>
      <c r="C11" s="20">
        <v>130</v>
      </c>
      <c r="D11" s="20">
        <f>E11+K11</f>
        <v>8556000</v>
      </c>
      <c r="E11" s="56">
        <v>8544000</v>
      </c>
      <c r="F11" s="20"/>
      <c r="G11" s="130" t="s">
        <v>56</v>
      </c>
      <c r="H11" s="131"/>
      <c r="I11" s="19" t="s">
        <v>56</v>
      </c>
      <c r="J11" s="20"/>
      <c r="K11" s="97">
        <v>12000</v>
      </c>
      <c r="L11" s="56"/>
    </row>
    <row r="12" spans="1:12" ht="15.75" thickBot="1">
      <c r="A12" s="25"/>
      <c r="B12" s="20"/>
      <c r="C12" s="20"/>
      <c r="D12" s="20">
        <f t="shared" si="0"/>
        <v>0</v>
      </c>
      <c r="E12" s="56"/>
      <c r="F12" s="20"/>
      <c r="G12" s="128"/>
      <c r="H12" s="129"/>
      <c r="I12" s="20"/>
      <c r="J12" s="20"/>
      <c r="K12" s="20"/>
      <c r="L12" s="56"/>
    </row>
    <row r="13" spans="1:12" ht="39" thickBot="1">
      <c r="A13" s="18" t="s">
        <v>59</v>
      </c>
      <c r="B13" s="19">
        <v>130</v>
      </c>
      <c r="C13" s="20"/>
      <c r="D13" s="20"/>
      <c r="E13" s="55" t="s">
        <v>56</v>
      </c>
      <c r="F13" s="20"/>
      <c r="G13" s="130" t="s">
        <v>56</v>
      </c>
      <c r="H13" s="131"/>
      <c r="I13" s="19" t="s">
        <v>56</v>
      </c>
      <c r="J13" s="19" t="s">
        <v>56</v>
      </c>
      <c r="K13" s="20"/>
      <c r="L13" s="55" t="s">
        <v>56</v>
      </c>
    </row>
    <row r="14" spans="1:12" ht="90" thickBot="1">
      <c r="A14" s="18" t="s">
        <v>60</v>
      </c>
      <c r="B14" s="19">
        <v>140</v>
      </c>
      <c r="C14" s="20"/>
      <c r="D14" s="20"/>
      <c r="E14" s="55" t="s">
        <v>56</v>
      </c>
      <c r="F14" s="20"/>
      <c r="G14" s="130" t="s">
        <v>56</v>
      </c>
      <c r="H14" s="131"/>
      <c r="I14" s="19" t="s">
        <v>56</v>
      </c>
      <c r="J14" s="19" t="s">
        <v>56</v>
      </c>
      <c r="K14" s="20"/>
      <c r="L14" s="55" t="s">
        <v>56</v>
      </c>
    </row>
    <row r="15" spans="1:12" ht="39" thickBot="1">
      <c r="A15" s="18" t="s">
        <v>61</v>
      </c>
      <c r="B15" s="19">
        <v>150</v>
      </c>
      <c r="C15" s="20">
        <v>180</v>
      </c>
      <c r="D15" s="20">
        <f>F15+G15+I15</f>
        <v>0</v>
      </c>
      <c r="E15" s="55" t="s">
        <v>56</v>
      </c>
      <c r="F15" s="20"/>
      <c r="G15" s="128"/>
      <c r="H15" s="129"/>
      <c r="I15" s="97"/>
      <c r="J15" s="19" t="s">
        <v>56</v>
      </c>
      <c r="K15" s="19" t="s">
        <v>56</v>
      </c>
      <c r="L15" s="55" t="s">
        <v>56</v>
      </c>
    </row>
    <row r="16" spans="1:12" ht="15.75" thickBot="1">
      <c r="A16" s="18" t="s">
        <v>62</v>
      </c>
      <c r="B16" s="19">
        <v>160</v>
      </c>
      <c r="C16" s="20"/>
      <c r="D16" s="20"/>
      <c r="E16" s="55" t="s">
        <v>56</v>
      </c>
      <c r="F16" s="20"/>
      <c r="G16" s="130" t="s">
        <v>56</v>
      </c>
      <c r="H16" s="131"/>
      <c r="I16" s="19" t="s">
        <v>56</v>
      </c>
      <c r="J16" s="19" t="s">
        <v>56</v>
      </c>
      <c r="K16" s="20"/>
      <c r="L16" s="56"/>
    </row>
    <row r="17" spans="1:12" ht="26.25" thickBot="1">
      <c r="A17" s="18" t="s">
        <v>63</v>
      </c>
      <c r="B17" s="19">
        <v>180</v>
      </c>
      <c r="C17" s="19" t="s">
        <v>56</v>
      </c>
      <c r="D17" s="20"/>
      <c r="E17" s="55" t="s">
        <v>56</v>
      </c>
      <c r="F17" s="20"/>
      <c r="G17" s="130" t="s">
        <v>56</v>
      </c>
      <c r="H17" s="131"/>
      <c r="I17" s="19" t="s">
        <v>56</v>
      </c>
      <c r="J17" s="19" t="s">
        <v>56</v>
      </c>
      <c r="K17" s="20"/>
      <c r="L17" s="55" t="s">
        <v>56</v>
      </c>
    </row>
    <row r="18" spans="1:12" ht="15.75" thickBot="1">
      <c r="A18" s="25"/>
      <c r="B18" s="20"/>
      <c r="C18" s="20"/>
      <c r="D18" s="20">
        <f t="shared" si="0"/>
        <v>0</v>
      </c>
      <c r="E18" s="56"/>
      <c r="F18" s="20"/>
      <c r="G18" s="128"/>
      <c r="H18" s="129"/>
      <c r="I18" s="20"/>
      <c r="J18" s="20"/>
      <c r="K18" s="20"/>
      <c r="L18" s="56"/>
    </row>
    <row r="19" spans="1:12" ht="26.25" thickBot="1">
      <c r="A19" s="70" t="s">
        <v>64</v>
      </c>
      <c r="B19" s="19">
        <v>200</v>
      </c>
      <c r="C19" s="19" t="s">
        <v>56</v>
      </c>
      <c r="D19" s="20">
        <f t="shared" si="0"/>
        <v>8556000</v>
      </c>
      <c r="E19" s="56">
        <f>E21+E25+E31</f>
        <v>8544000</v>
      </c>
      <c r="F19" s="20"/>
      <c r="G19" s="128"/>
      <c r="H19" s="129"/>
      <c r="I19" s="20">
        <f>I8</f>
        <v>0</v>
      </c>
      <c r="J19" s="20"/>
      <c r="K19" s="20">
        <f>K8</f>
        <v>12000</v>
      </c>
      <c r="L19" s="56"/>
    </row>
    <row r="20" spans="1:12" ht="26.25" thickBot="1">
      <c r="A20" s="18" t="s">
        <v>65</v>
      </c>
      <c r="B20" s="19">
        <v>210</v>
      </c>
      <c r="C20" s="20"/>
      <c r="D20" s="20">
        <f t="shared" si="0"/>
        <v>0</v>
      </c>
      <c r="E20" s="56"/>
      <c r="F20" s="20"/>
      <c r="G20" s="128"/>
      <c r="H20" s="129"/>
      <c r="I20" s="20"/>
      <c r="J20" s="20"/>
      <c r="K20" s="20"/>
      <c r="L20" s="56"/>
    </row>
    <row r="21" spans="1:12" ht="39" thickBot="1">
      <c r="A21" s="18" t="s">
        <v>66</v>
      </c>
      <c r="B21" s="19">
        <v>211</v>
      </c>
      <c r="C21" s="20">
        <v>110</v>
      </c>
      <c r="D21" s="20">
        <f t="shared" si="0"/>
        <v>6705600</v>
      </c>
      <c r="E21" s="56">
        <v>6705600</v>
      </c>
      <c r="F21" s="20"/>
      <c r="G21" s="128"/>
      <c r="H21" s="129"/>
      <c r="I21" s="20"/>
      <c r="J21" s="20"/>
      <c r="K21" s="20"/>
      <c r="L21" s="56"/>
    </row>
    <row r="22" spans="1:12" ht="15.75" thickBot="1">
      <c r="A22" s="25"/>
      <c r="B22" s="20"/>
      <c r="C22" s="20"/>
      <c r="D22" s="20">
        <f t="shared" si="0"/>
        <v>0</v>
      </c>
      <c r="E22" s="56"/>
      <c r="F22" s="20"/>
      <c r="G22" s="128"/>
      <c r="H22" s="129"/>
      <c r="I22" s="20"/>
      <c r="J22" s="20"/>
      <c r="K22" s="20"/>
      <c r="L22" s="56"/>
    </row>
    <row r="23" spans="1:12" ht="26.25" thickBot="1">
      <c r="A23" s="18" t="s">
        <v>67</v>
      </c>
      <c r="B23" s="19">
        <v>220</v>
      </c>
      <c r="C23" s="20"/>
      <c r="D23" s="20">
        <f t="shared" si="0"/>
        <v>0</v>
      </c>
      <c r="E23" s="56"/>
      <c r="F23" s="20"/>
      <c r="G23" s="128"/>
      <c r="H23" s="129"/>
      <c r="I23" s="20"/>
      <c r="J23" s="20"/>
      <c r="K23" s="20"/>
      <c r="L23" s="56"/>
    </row>
    <row r="24" spans="1:12" ht="15.75" thickBot="1">
      <c r="A24" s="18" t="s">
        <v>40</v>
      </c>
      <c r="B24" s="20"/>
      <c r="C24" s="20"/>
      <c r="D24" s="20">
        <f t="shared" si="0"/>
        <v>0</v>
      </c>
      <c r="E24" s="56"/>
      <c r="F24" s="20"/>
      <c r="G24" s="128"/>
      <c r="H24" s="129"/>
      <c r="I24" s="20"/>
      <c r="J24" s="20"/>
      <c r="K24" s="20"/>
      <c r="L24" s="56"/>
    </row>
    <row r="25" spans="1:12" ht="26.25" thickBot="1">
      <c r="A25" s="18" t="s">
        <v>68</v>
      </c>
      <c r="B25" s="19">
        <v>230</v>
      </c>
      <c r="C25" s="20">
        <v>850</v>
      </c>
      <c r="D25" s="20">
        <f t="shared" si="0"/>
        <v>136300</v>
      </c>
      <c r="E25" s="56">
        <v>136300</v>
      </c>
      <c r="F25" s="20"/>
      <c r="G25" s="128"/>
      <c r="H25" s="129"/>
      <c r="I25" s="20"/>
      <c r="J25" s="20"/>
      <c r="K25" s="20"/>
      <c r="L25" s="56"/>
    </row>
    <row r="26" spans="1:12" ht="15.75" thickBot="1">
      <c r="A26" s="18" t="s">
        <v>40</v>
      </c>
      <c r="B26" s="20"/>
      <c r="C26" s="20"/>
      <c r="D26" s="20">
        <f t="shared" si="0"/>
        <v>0</v>
      </c>
      <c r="E26" s="56"/>
      <c r="F26" s="20"/>
      <c r="G26" s="128"/>
      <c r="H26" s="129"/>
      <c r="I26" s="20"/>
      <c r="J26" s="20"/>
      <c r="K26" s="20"/>
      <c r="L26" s="56"/>
    </row>
    <row r="27" spans="1:12" ht="39" thickBot="1">
      <c r="A27" s="18" t="s">
        <v>69</v>
      </c>
      <c r="B27" s="19">
        <v>240</v>
      </c>
      <c r="C27" s="20"/>
      <c r="D27" s="20">
        <f t="shared" si="0"/>
        <v>0</v>
      </c>
      <c r="E27" s="56"/>
      <c r="F27" s="20"/>
      <c r="G27" s="128"/>
      <c r="H27" s="129"/>
      <c r="I27" s="20"/>
      <c r="J27" s="20"/>
      <c r="K27" s="20"/>
      <c r="L27" s="56"/>
    </row>
    <row r="28" spans="1:12" ht="15.75" thickBot="1">
      <c r="A28" s="25"/>
      <c r="B28" s="20"/>
      <c r="C28" s="20"/>
      <c r="D28" s="20">
        <f t="shared" si="0"/>
        <v>0</v>
      </c>
      <c r="E28" s="56"/>
      <c r="F28" s="20"/>
      <c r="G28" s="128"/>
      <c r="H28" s="129"/>
      <c r="I28" s="20"/>
      <c r="J28" s="20"/>
      <c r="K28" s="20"/>
      <c r="L28" s="56"/>
    </row>
    <row r="29" spans="1:12" ht="39" thickBot="1">
      <c r="A29" s="18" t="s">
        <v>70</v>
      </c>
      <c r="B29" s="19">
        <v>250</v>
      </c>
      <c r="C29" s="20">
        <v>112</v>
      </c>
      <c r="D29" s="20">
        <f t="shared" si="0"/>
        <v>0</v>
      </c>
      <c r="E29" s="56"/>
      <c r="F29" s="20"/>
      <c r="G29" s="128"/>
      <c r="H29" s="129"/>
      <c r="I29" s="20"/>
      <c r="J29" s="20"/>
      <c r="K29" s="20"/>
      <c r="L29" s="56"/>
    </row>
    <row r="30" spans="1:12" ht="39" thickBot="1">
      <c r="A30" s="18" t="s">
        <v>71</v>
      </c>
      <c r="B30" s="19">
        <v>260</v>
      </c>
      <c r="C30" s="19" t="s">
        <v>56</v>
      </c>
      <c r="D30" s="20">
        <f t="shared" si="0"/>
        <v>0</v>
      </c>
      <c r="E30" s="56"/>
      <c r="F30" s="20"/>
      <c r="G30" s="128"/>
      <c r="H30" s="129"/>
      <c r="I30" s="20"/>
      <c r="J30" s="20"/>
      <c r="K30" s="20"/>
      <c r="L30" s="56"/>
    </row>
    <row r="31" spans="1:12" ht="15.75" thickBot="1">
      <c r="A31" s="25"/>
      <c r="B31" s="20"/>
      <c r="C31" s="20">
        <v>244</v>
      </c>
      <c r="D31" s="20">
        <f t="shared" si="0"/>
        <v>1714100</v>
      </c>
      <c r="E31" s="56">
        <v>1702100</v>
      </c>
      <c r="F31" s="20"/>
      <c r="G31" s="128"/>
      <c r="H31" s="129"/>
      <c r="I31" s="20">
        <f>I15</f>
        <v>0</v>
      </c>
      <c r="J31" s="20"/>
      <c r="K31" s="20">
        <f>K19</f>
        <v>12000</v>
      </c>
      <c r="L31" s="56"/>
    </row>
    <row r="32" spans="1:12" ht="26.25" thickBot="1">
      <c r="A32" s="18" t="s">
        <v>72</v>
      </c>
      <c r="B32" s="19">
        <v>300</v>
      </c>
      <c r="C32" s="19" t="s">
        <v>56</v>
      </c>
      <c r="D32" s="20">
        <f t="shared" si="0"/>
        <v>0</v>
      </c>
      <c r="E32" s="56"/>
      <c r="F32" s="20"/>
      <c r="G32" s="128"/>
      <c r="H32" s="129"/>
      <c r="I32" s="20"/>
      <c r="J32" s="20"/>
      <c r="K32" s="20"/>
      <c r="L32" s="56"/>
    </row>
    <row r="33" spans="1:12" ht="26.25" thickBot="1">
      <c r="A33" s="18" t="s">
        <v>73</v>
      </c>
      <c r="B33" s="19">
        <v>310</v>
      </c>
      <c r="C33" s="20"/>
      <c r="D33" s="20">
        <f t="shared" si="0"/>
        <v>0</v>
      </c>
      <c r="E33" s="56"/>
      <c r="F33" s="20"/>
      <c r="G33" s="128"/>
      <c r="H33" s="129"/>
      <c r="I33" s="20"/>
      <c r="J33" s="20"/>
      <c r="K33" s="20"/>
      <c r="L33" s="56"/>
    </row>
    <row r="34" spans="1:12" ht="15.75" thickBot="1">
      <c r="A34" s="18" t="s">
        <v>74</v>
      </c>
      <c r="B34" s="19">
        <v>320</v>
      </c>
      <c r="C34" s="20"/>
      <c r="D34" s="20">
        <f t="shared" si="0"/>
        <v>0</v>
      </c>
      <c r="E34" s="56"/>
      <c r="F34" s="20"/>
      <c r="G34" s="128"/>
      <c r="H34" s="129"/>
      <c r="I34" s="20"/>
      <c r="J34" s="20"/>
      <c r="K34" s="20"/>
      <c r="L34" s="56"/>
    </row>
    <row r="35" spans="1:12" ht="26.25" thickBot="1">
      <c r="A35" s="18" t="s">
        <v>75</v>
      </c>
      <c r="B35" s="19">
        <v>400</v>
      </c>
      <c r="C35" s="20"/>
      <c r="D35" s="20">
        <f t="shared" si="0"/>
        <v>0</v>
      </c>
      <c r="E35" s="56"/>
      <c r="F35" s="20"/>
      <c r="G35" s="128"/>
      <c r="H35" s="129"/>
      <c r="I35" s="20"/>
      <c r="J35" s="20"/>
      <c r="K35" s="20"/>
      <c r="L35" s="56"/>
    </row>
    <row r="36" spans="1:12" ht="26.25" thickBot="1">
      <c r="A36" s="18" t="s">
        <v>76</v>
      </c>
      <c r="B36" s="19">
        <v>410</v>
      </c>
      <c r="C36" s="20"/>
      <c r="D36" s="20">
        <f t="shared" si="0"/>
        <v>0</v>
      </c>
      <c r="E36" s="56"/>
      <c r="F36" s="20"/>
      <c r="G36" s="128"/>
      <c r="H36" s="129"/>
      <c r="I36" s="20"/>
      <c r="J36" s="20"/>
      <c r="K36" s="20"/>
      <c r="L36" s="56"/>
    </row>
    <row r="37" spans="1:12" ht="15.75" thickBot="1">
      <c r="A37" s="18" t="s">
        <v>77</v>
      </c>
      <c r="B37" s="19">
        <v>420</v>
      </c>
      <c r="C37" s="20"/>
      <c r="D37" s="20">
        <f t="shared" si="0"/>
        <v>0</v>
      </c>
      <c r="E37" s="56"/>
      <c r="F37" s="20"/>
      <c r="G37" s="128"/>
      <c r="H37" s="129"/>
      <c r="I37" s="20"/>
      <c r="J37" s="20"/>
      <c r="K37" s="20"/>
      <c r="L37" s="56"/>
    </row>
    <row r="38" spans="1:12" ht="26.25" thickBot="1">
      <c r="A38" s="18" t="s">
        <v>78</v>
      </c>
      <c r="B38" s="19">
        <v>500</v>
      </c>
      <c r="C38" s="19" t="s">
        <v>56</v>
      </c>
      <c r="D38" s="20">
        <f t="shared" si="0"/>
        <v>0</v>
      </c>
      <c r="E38" s="56"/>
      <c r="F38" s="20"/>
      <c r="G38" s="128"/>
      <c r="H38" s="129"/>
      <c r="I38" s="20"/>
      <c r="J38" s="20"/>
      <c r="K38" s="20"/>
      <c r="L38" s="56"/>
    </row>
    <row r="39" spans="1:12" ht="26.25" thickBot="1">
      <c r="A39" s="18" t="s">
        <v>79</v>
      </c>
      <c r="B39" s="19">
        <v>600</v>
      </c>
      <c r="C39" s="19" t="s">
        <v>56</v>
      </c>
      <c r="D39" s="20">
        <f t="shared" si="0"/>
        <v>0</v>
      </c>
      <c r="E39" s="56"/>
      <c r="F39" s="20"/>
      <c r="G39" s="128"/>
      <c r="H39" s="129"/>
      <c r="I39" s="20"/>
      <c r="J39" s="20"/>
      <c r="K39" s="20"/>
      <c r="L39" s="56"/>
    </row>
  </sheetData>
  <mergeCells count="46">
    <mergeCell ref="A3:A6"/>
    <mergeCell ref="B3:B6"/>
    <mergeCell ref="C3:C6"/>
    <mergeCell ref="D3:G3"/>
    <mergeCell ref="H3:L3"/>
    <mergeCell ref="D4:D6"/>
    <mergeCell ref="E4:L4"/>
    <mergeCell ref="E5:E6"/>
    <mergeCell ref="F5:F6"/>
    <mergeCell ref="G5:H6"/>
    <mergeCell ref="G15:H15"/>
    <mergeCell ref="I5:I6"/>
    <mergeCell ref="J5:J6"/>
    <mergeCell ref="K5:L5"/>
    <mergeCell ref="G7:H7"/>
    <mergeCell ref="G8:H8"/>
    <mergeCell ref="G9:H9"/>
    <mergeCell ref="G10:H10"/>
    <mergeCell ref="G11:H11"/>
    <mergeCell ref="G12:H12"/>
    <mergeCell ref="G13:H13"/>
    <mergeCell ref="G14:H14"/>
    <mergeCell ref="G27:H27"/>
    <mergeCell ref="G16:H16"/>
    <mergeCell ref="G17:H17"/>
    <mergeCell ref="G18:H18"/>
    <mergeCell ref="G19:H19"/>
    <mergeCell ref="G20:H20"/>
    <mergeCell ref="G21:H21"/>
    <mergeCell ref="G22:H22"/>
    <mergeCell ref="G23:H23"/>
    <mergeCell ref="G24:H24"/>
    <mergeCell ref="G25:H25"/>
    <mergeCell ref="G26:H26"/>
    <mergeCell ref="G39:H39"/>
    <mergeCell ref="G28:H28"/>
    <mergeCell ref="G29:H29"/>
    <mergeCell ref="G30:H30"/>
    <mergeCell ref="G31:H31"/>
    <mergeCell ref="G32:H32"/>
    <mergeCell ref="G33:H33"/>
    <mergeCell ref="G34:H34"/>
    <mergeCell ref="G35:H35"/>
    <mergeCell ref="G36:H36"/>
    <mergeCell ref="G37:H37"/>
    <mergeCell ref="G38:H38"/>
  </mergeCells>
  <hyperlinks>
    <hyperlink ref="C3" r:id="rId1" display="http://internet.garant.ru/document?id=70308460&amp;sub=100000"/>
    <hyperlink ref="G5" r:id="rId2" display="http://internet.garant.ru/document?id=12012604&amp;sub=78111"/>
  </hyperlinks>
  <pageMargins left="0.7" right="0.7" top="0.75" bottom="0.75" header="0.3" footer="0.3"/>
  <pageSetup paperSize="9" scale="69" fitToWidth="0" fitToHeight="0" orientation="landscape" verticalDpi="0"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L20"/>
  <sheetViews>
    <sheetView workbookViewId="0">
      <selection activeCell="A14" sqref="A14:XFD14"/>
    </sheetView>
  </sheetViews>
  <sheetFormatPr defaultRowHeight="15"/>
  <cols>
    <col min="1" max="1" width="14.85546875" style="21" customWidth="1"/>
    <col min="2" max="2" width="10.5703125" style="21" customWidth="1"/>
    <col min="3" max="3" width="10" style="21" customWidth="1"/>
    <col min="4" max="4" width="11.5703125" style="21" customWidth="1"/>
    <col min="5" max="5" width="12.140625" style="21" customWidth="1"/>
    <col min="6" max="6" width="11.7109375" style="21" customWidth="1"/>
    <col min="7" max="8" width="11.42578125" style="21" customWidth="1"/>
    <col min="9" max="9" width="13" style="21" customWidth="1"/>
    <col min="10" max="10" width="7.5703125" style="21" customWidth="1"/>
    <col min="11" max="11" width="9.140625" style="21"/>
    <col min="12" max="12" width="9.140625" style="21" customWidth="1"/>
    <col min="13" max="16384" width="9.140625" style="21"/>
  </cols>
  <sheetData>
    <row r="1" spans="1:12">
      <c r="A1" s="26" t="s">
        <v>280</v>
      </c>
    </row>
    <row r="2" spans="1:12" ht="15.75" thickBot="1">
      <c r="A2" s="23"/>
    </row>
    <row r="3" spans="1:12" ht="25.5" customHeight="1" thickBot="1">
      <c r="A3" s="132" t="s">
        <v>39</v>
      </c>
      <c r="B3" s="132" t="s">
        <v>43</v>
      </c>
      <c r="C3" s="132" t="s">
        <v>80</v>
      </c>
      <c r="D3" s="130" t="s">
        <v>81</v>
      </c>
      <c r="E3" s="138"/>
      <c r="F3" s="138"/>
      <c r="G3" s="138"/>
      <c r="H3" s="138"/>
      <c r="I3" s="138"/>
      <c r="J3" s="138"/>
      <c r="K3" s="138"/>
      <c r="L3" s="131"/>
    </row>
    <row r="4" spans="1:12" ht="15.75" thickBot="1">
      <c r="A4" s="134"/>
      <c r="B4" s="134"/>
      <c r="C4" s="134"/>
      <c r="D4" s="145" t="s">
        <v>82</v>
      </c>
      <c r="E4" s="146"/>
      <c r="F4" s="147"/>
      <c r="G4" s="130" t="s">
        <v>41</v>
      </c>
      <c r="H4" s="138"/>
      <c r="I4" s="138"/>
      <c r="J4" s="138"/>
      <c r="K4" s="138"/>
      <c r="L4" s="131"/>
    </row>
    <row r="5" spans="1:12" ht="135" customHeight="1" thickBot="1">
      <c r="A5" s="134"/>
      <c r="B5" s="134"/>
      <c r="C5" s="134"/>
      <c r="D5" s="148"/>
      <c r="E5" s="149"/>
      <c r="F5" s="150"/>
      <c r="G5" s="151" t="s">
        <v>83</v>
      </c>
      <c r="H5" s="152"/>
      <c r="I5" s="153"/>
      <c r="J5" s="151" t="s">
        <v>84</v>
      </c>
      <c r="K5" s="152"/>
      <c r="L5" s="153"/>
    </row>
    <row r="6" spans="1:12" ht="77.25" thickBot="1">
      <c r="A6" s="133"/>
      <c r="B6" s="133"/>
      <c r="C6" s="133"/>
      <c r="D6" s="27" t="s">
        <v>85</v>
      </c>
      <c r="E6" s="28" t="s">
        <v>86</v>
      </c>
      <c r="F6" s="28" t="s">
        <v>87</v>
      </c>
      <c r="G6" s="27" t="s">
        <v>88</v>
      </c>
      <c r="H6" s="27" t="s">
        <v>89</v>
      </c>
      <c r="I6" s="27" t="s">
        <v>87</v>
      </c>
      <c r="J6" s="27" t="s">
        <v>90</v>
      </c>
      <c r="K6" s="27" t="s">
        <v>91</v>
      </c>
      <c r="L6" s="19" t="s">
        <v>92</v>
      </c>
    </row>
    <row r="7" spans="1:12" ht="15.75" thickBot="1">
      <c r="A7" s="24">
        <v>1</v>
      </c>
      <c r="B7" s="29">
        <v>2</v>
      </c>
      <c r="C7" s="29">
        <v>3</v>
      </c>
      <c r="D7" s="29">
        <v>4</v>
      </c>
      <c r="E7" s="29">
        <v>5</v>
      </c>
      <c r="F7" s="29">
        <v>6</v>
      </c>
      <c r="G7" s="29">
        <v>7</v>
      </c>
      <c r="H7" s="29">
        <v>8</v>
      </c>
      <c r="I7" s="29">
        <v>9</v>
      </c>
      <c r="J7" s="29">
        <v>10</v>
      </c>
      <c r="K7" s="29">
        <v>11</v>
      </c>
      <c r="L7" s="19">
        <v>12</v>
      </c>
    </row>
    <row r="8" spans="1:12" ht="64.5" thickBot="1">
      <c r="A8" s="18" t="s">
        <v>93</v>
      </c>
      <c r="B8" s="19">
        <v>1</v>
      </c>
      <c r="C8" s="19" t="s">
        <v>56</v>
      </c>
      <c r="D8" s="20">
        <f>D12+D15</f>
        <v>1714100</v>
      </c>
      <c r="E8" s="20">
        <f>E15</f>
        <v>700600</v>
      </c>
      <c r="F8" s="20">
        <f t="shared" ref="F8:I8" si="0">F15</f>
        <v>745700</v>
      </c>
      <c r="G8" s="20">
        <f t="shared" si="0"/>
        <v>1714100</v>
      </c>
      <c r="H8" s="20">
        <f t="shared" si="0"/>
        <v>700600</v>
      </c>
      <c r="I8" s="20">
        <f t="shared" si="0"/>
        <v>745700</v>
      </c>
      <c r="J8" s="20"/>
      <c r="K8" s="20"/>
      <c r="L8" s="20"/>
    </row>
    <row r="9" spans="1:12" ht="15.75" thickBot="1">
      <c r="A9" s="18" t="s">
        <v>41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</row>
    <row r="10" spans="1:12" ht="39" thickBot="1">
      <c r="A10" s="18" t="s">
        <v>94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</row>
    <row r="11" spans="1:12" ht="15.75" thickBot="1">
      <c r="A11" s="18" t="s">
        <v>95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</row>
    <row r="12" spans="1:12" ht="26.25" thickBot="1">
      <c r="A12" s="18" t="s">
        <v>96</v>
      </c>
      <c r="B12" s="19">
        <v>1001</v>
      </c>
      <c r="C12" s="19" t="s">
        <v>56</v>
      </c>
      <c r="D12" s="71"/>
      <c r="E12" s="20"/>
      <c r="F12" s="20"/>
      <c r="G12" s="20"/>
      <c r="H12" s="20"/>
      <c r="I12" s="20"/>
      <c r="J12" s="20"/>
      <c r="K12" s="20"/>
      <c r="L12" s="20"/>
    </row>
    <row r="13" spans="1:12" ht="15.75" thickBot="1">
      <c r="A13" s="18" t="s">
        <v>97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</row>
    <row r="14" spans="1:12" ht="15.75" hidden="1" thickBot="1">
      <c r="A14" s="25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</row>
    <row r="15" spans="1:12" ht="51.75" thickBot="1">
      <c r="A15" s="18" t="s">
        <v>98</v>
      </c>
      <c r="B15" s="19">
        <v>2001</v>
      </c>
      <c r="C15" s="20"/>
      <c r="D15" s="20">
        <f>раздел2!D31</f>
        <v>1714100</v>
      </c>
      <c r="E15" s="20">
        <v>700600</v>
      </c>
      <c r="F15" s="20">
        <v>745700</v>
      </c>
      <c r="G15" s="20">
        <f>D15</f>
        <v>1714100</v>
      </c>
      <c r="H15" s="20">
        <f t="shared" ref="H15:I15" si="1">E15</f>
        <v>700600</v>
      </c>
      <c r="I15" s="20">
        <f t="shared" si="1"/>
        <v>745700</v>
      </c>
      <c r="J15" s="20"/>
      <c r="K15" s="20"/>
      <c r="L15" s="20"/>
    </row>
    <row r="16" spans="1:12" ht="15.75" thickBot="1">
      <c r="A16" s="25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</row>
    <row r="20" spans="1:6">
      <c r="A20" s="98" t="s">
        <v>317</v>
      </c>
      <c r="B20" s="98"/>
      <c r="C20" s="98"/>
      <c r="D20" s="98">
        <v>12000</v>
      </c>
      <c r="E20" s="98">
        <v>12700</v>
      </c>
      <c r="F20" s="98">
        <v>13500</v>
      </c>
    </row>
  </sheetData>
  <mergeCells count="8">
    <mergeCell ref="A3:A6"/>
    <mergeCell ref="B3:B6"/>
    <mergeCell ref="C3:C6"/>
    <mergeCell ref="D3:L3"/>
    <mergeCell ref="D4:F5"/>
    <mergeCell ref="G4:L4"/>
    <mergeCell ref="G5:I5"/>
    <mergeCell ref="J5:L5"/>
  </mergeCells>
  <hyperlinks>
    <hyperlink ref="G5" r:id="rId1" display="http://internet.garant.ru/document?id=70253464&amp;sub=15"/>
    <hyperlink ref="J5" r:id="rId2" display="http://internet.garant.ru/document?id=12088083&amp;sub=0"/>
  </hyperlinks>
  <pageMargins left="0.7" right="0.7" top="0.75" bottom="0.75" header="0.3" footer="0.3"/>
  <pageSetup paperSize="9" scale="90" orientation="landscape" verticalDpi="0" r:id="rId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1"/>
  <sheetViews>
    <sheetView workbookViewId="0">
      <selection activeCell="C24" sqref="C24"/>
    </sheetView>
  </sheetViews>
  <sheetFormatPr defaultRowHeight="15"/>
  <cols>
    <col min="1" max="1" width="45.85546875" style="21" customWidth="1"/>
    <col min="2" max="2" width="28" style="21" customWidth="1"/>
    <col min="3" max="3" width="57.5703125" style="21" customWidth="1"/>
    <col min="4" max="16384" width="9.140625" style="21"/>
  </cols>
  <sheetData>
    <row r="1" spans="1:3">
      <c r="A1" s="26" t="s">
        <v>103</v>
      </c>
    </row>
    <row r="2" spans="1:3">
      <c r="A2" s="30" t="s">
        <v>99</v>
      </c>
    </row>
    <row r="3" spans="1:3" ht="15.75" thickBot="1">
      <c r="A3" s="30"/>
    </row>
    <row r="4" spans="1:3" ht="15.75" thickBot="1">
      <c r="A4" s="31" t="s">
        <v>39</v>
      </c>
      <c r="B4" s="29" t="s">
        <v>43</v>
      </c>
      <c r="C4" s="29" t="s">
        <v>100</v>
      </c>
    </row>
    <row r="5" spans="1:3" ht="15.75" thickBot="1">
      <c r="A5" s="24">
        <v>1</v>
      </c>
      <c r="B5" s="19">
        <v>2</v>
      </c>
      <c r="C5" s="19">
        <v>3</v>
      </c>
    </row>
    <row r="6" spans="1:3" ht="15.75" thickBot="1">
      <c r="A6" s="18" t="s">
        <v>78</v>
      </c>
      <c r="B6" s="19">
        <v>10</v>
      </c>
      <c r="C6" s="20"/>
    </row>
    <row r="7" spans="1:3" ht="15.75" thickBot="1">
      <c r="A7" s="18" t="s">
        <v>79</v>
      </c>
      <c r="B7" s="19">
        <v>20</v>
      </c>
      <c r="C7" s="20"/>
    </row>
    <row r="8" spans="1:3" ht="15.75" thickBot="1">
      <c r="A8" s="18" t="s">
        <v>101</v>
      </c>
      <c r="B8" s="19">
        <v>30</v>
      </c>
      <c r="C8" s="20"/>
    </row>
    <row r="9" spans="1:3" ht="15.75" thickBot="1">
      <c r="A9" s="25"/>
      <c r="B9" s="20"/>
      <c r="C9" s="20"/>
    </row>
    <row r="10" spans="1:3" ht="15.75" thickBot="1">
      <c r="A10" s="18" t="s">
        <v>102</v>
      </c>
      <c r="B10" s="19">
        <v>40</v>
      </c>
      <c r="C10" s="20"/>
    </row>
    <row r="11" spans="1:3" ht="15.75" thickBot="1">
      <c r="A11" s="25"/>
      <c r="B11" s="20"/>
      <c r="C11" s="20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C7"/>
  <sheetViews>
    <sheetView workbookViewId="0">
      <selection activeCell="B35" sqref="B35"/>
    </sheetView>
  </sheetViews>
  <sheetFormatPr defaultRowHeight="15"/>
  <cols>
    <col min="1" max="1" width="55.85546875" style="21" customWidth="1"/>
    <col min="2" max="2" width="28.85546875" style="21" customWidth="1"/>
    <col min="3" max="3" width="36.28515625" style="21" customWidth="1"/>
    <col min="4" max="16384" width="9.140625" style="21"/>
  </cols>
  <sheetData>
    <row r="1" spans="1:3">
      <c r="A1" s="26" t="s">
        <v>107</v>
      </c>
    </row>
    <row r="2" spans="1:3" ht="15.75" thickBot="1">
      <c r="A2" s="23"/>
    </row>
    <row r="3" spans="1:3" ht="15.75" thickBot="1">
      <c r="A3" s="31" t="s">
        <v>39</v>
      </c>
      <c r="B3" s="29" t="s">
        <v>43</v>
      </c>
      <c r="C3" s="29" t="s">
        <v>104</v>
      </c>
    </row>
    <row r="4" spans="1:3" ht="15.75" thickBot="1">
      <c r="A4" s="24">
        <v>1</v>
      </c>
      <c r="B4" s="19">
        <v>2</v>
      </c>
      <c r="C4" s="19">
        <v>3</v>
      </c>
    </row>
    <row r="5" spans="1:3" ht="15.75" thickBot="1">
      <c r="A5" s="18" t="s">
        <v>105</v>
      </c>
      <c r="B5" s="19">
        <v>10</v>
      </c>
      <c r="C5" s="20"/>
    </row>
    <row r="6" spans="1:3" ht="39" thickBot="1">
      <c r="A6" s="18" t="s">
        <v>108</v>
      </c>
      <c r="B6" s="19">
        <v>20</v>
      </c>
      <c r="C6" s="20"/>
    </row>
    <row r="7" spans="1:3" ht="15.75" thickBot="1">
      <c r="A7" s="18" t="s">
        <v>106</v>
      </c>
      <c r="B7" s="19">
        <v>30</v>
      </c>
      <c r="C7" s="20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J22"/>
  <sheetViews>
    <sheetView topLeftCell="A4" workbookViewId="0">
      <selection activeCell="N2" sqref="N2"/>
    </sheetView>
  </sheetViews>
  <sheetFormatPr defaultRowHeight="15"/>
  <cols>
    <col min="1" max="1" width="12.28515625" customWidth="1"/>
    <col min="2" max="2" width="20.140625" customWidth="1"/>
    <col min="3" max="3" width="17.5703125" customWidth="1"/>
    <col min="4" max="4" width="14.140625" customWidth="1"/>
    <col min="5" max="5" width="14.85546875" customWidth="1"/>
    <col min="6" max="6" width="13.28515625" customWidth="1"/>
    <col min="7" max="7" width="11.140625" bestFit="1" customWidth="1"/>
    <col min="8" max="10" width="9.28515625" bestFit="1" customWidth="1"/>
  </cols>
  <sheetData>
    <row r="1" spans="1:10" ht="75.75" customHeight="1">
      <c r="A1" s="108" t="s">
        <v>320</v>
      </c>
      <c r="B1" s="108"/>
      <c r="C1" s="108"/>
      <c r="D1" s="108"/>
      <c r="E1" s="108"/>
      <c r="F1" s="108"/>
      <c r="G1" s="108"/>
      <c r="H1" s="108"/>
      <c r="I1" s="108"/>
      <c r="J1" s="108"/>
    </row>
    <row r="2" spans="1:10" ht="69.75" customHeight="1" thickBot="1">
      <c r="A2" s="162" t="s">
        <v>263</v>
      </c>
      <c r="B2" s="163"/>
      <c r="C2" s="163"/>
      <c r="D2" s="163"/>
      <c r="E2" s="163"/>
      <c r="F2" s="163"/>
      <c r="G2" s="163"/>
      <c r="H2" s="163"/>
      <c r="I2" s="163"/>
      <c r="J2" s="163"/>
    </row>
    <row r="3" spans="1:10" ht="34.5" customHeight="1" thickBot="1">
      <c r="A3" s="155" t="s">
        <v>38</v>
      </c>
      <c r="B3" s="155" t="s">
        <v>109</v>
      </c>
      <c r="C3" s="155" t="s">
        <v>110</v>
      </c>
      <c r="D3" s="113" t="s">
        <v>111</v>
      </c>
      <c r="E3" s="158"/>
      <c r="F3" s="158"/>
      <c r="G3" s="159"/>
      <c r="H3" s="155" t="s">
        <v>112</v>
      </c>
      <c r="I3" s="155" t="s">
        <v>113</v>
      </c>
      <c r="J3" s="155" t="s">
        <v>114</v>
      </c>
    </row>
    <row r="4" spans="1:10" ht="15.75" customHeight="1" thickBot="1">
      <c r="A4" s="156"/>
      <c r="B4" s="156"/>
      <c r="C4" s="156"/>
      <c r="D4" s="155" t="s">
        <v>47</v>
      </c>
      <c r="E4" s="113" t="s">
        <v>41</v>
      </c>
      <c r="F4" s="158"/>
      <c r="G4" s="159"/>
      <c r="H4" s="156"/>
      <c r="I4" s="156"/>
      <c r="J4" s="156"/>
    </row>
    <row r="5" spans="1:10" ht="51.75" thickBot="1">
      <c r="A5" s="157"/>
      <c r="B5" s="157"/>
      <c r="C5" s="157"/>
      <c r="D5" s="157"/>
      <c r="E5" s="9" t="s">
        <v>115</v>
      </c>
      <c r="F5" s="9" t="s">
        <v>116</v>
      </c>
      <c r="G5" s="9" t="s">
        <v>117</v>
      </c>
      <c r="H5" s="157"/>
      <c r="I5" s="157"/>
      <c r="J5" s="157"/>
    </row>
    <row r="6" spans="1:10" ht="15.75" thickBot="1">
      <c r="A6" s="10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  <c r="G6" s="9">
        <v>7</v>
      </c>
      <c r="H6" s="9">
        <v>8</v>
      </c>
      <c r="I6" s="9">
        <v>9</v>
      </c>
      <c r="J6" s="9">
        <v>10</v>
      </c>
    </row>
    <row r="7" spans="1:10" ht="128.25" thickBot="1">
      <c r="A7" s="13">
        <v>1</v>
      </c>
      <c r="B7" s="14" t="s">
        <v>264</v>
      </c>
      <c r="C7" s="99">
        <v>16.5</v>
      </c>
      <c r="D7" s="14">
        <f>J7/C7/12</f>
        <v>21806.565656565657</v>
      </c>
      <c r="E7" s="14">
        <f>D7-G7</f>
        <v>5032.2843822843861</v>
      </c>
      <c r="F7" s="14"/>
      <c r="G7" s="14">
        <f>J7/1.3/C7/12</f>
        <v>16774.281274281271</v>
      </c>
      <c r="H7" s="14"/>
      <c r="I7" s="14"/>
      <c r="J7" s="14">
        <v>4317700</v>
      </c>
    </row>
    <row r="8" spans="1:10" ht="77.25" thickBot="1">
      <c r="A8" s="13">
        <v>2</v>
      </c>
      <c r="B8" s="14" t="s">
        <v>265</v>
      </c>
      <c r="C8" s="99">
        <v>4.5</v>
      </c>
      <c r="D8" s="14">
        <f>J8/C8/12</f>
        <v>15416.666666666666</v>
      </c>
      <c r="E8" s="14">
        <f>D8-G8</f>
        <v>1401.515151515152</v>
      </c>
      <c r="F8" s="14"/>
      <c r="G8" s="14">
        <f>J8/1.1/C8/12</f>
        <v>14015.151515151514</v>
      </c>
      <c r="H8" s="14"/>
      <c r="I8" s="14"/>
      <c r="J8" s="14">
        <v>832500</v>
      </c>
    </row>
    <row r="9" spans="1:10" ht="15.75" thickBot="1">
      <c r="A9" s="13"/>
      <c r="B9" s="14"/>
      <c r="C9" s="14"/>
      <c r="D9" s="14"/>
      <c r="E9" s="14"/>
      <c r="F9" s="14"/>
      <c r="G9" s="14"/>
      <c r="H9" s="14"/>
      <c r="I9" s="14"/>
      <c r="J9" s="14"/>
    </row>
    <row r="10" spans="1:10" ht="15.75" thickBot="1">
      <c r="A10" s="160" t="s">
        <v>118</v>
      </c>
      <c r="B10" s="161"/>
      <c r="C10" s="7" t="s">
        <v>56</v>
      </c>
      <c r="D10" s="14"/>
      <c r="E10" s="7" t="s">
        <v>56</v>
      </c>
      <c r="F10" s="7" t="s">
        <v>56</v>
      </c>
      <c r="G10" s="7" t="s">
        <v>56</v>
      </c>
      <c r="H10" s="7" t="s">
        <v>56</v>
      </c>
      <c r="I10" s="7" t="s">
        <v>56</v>
      </c>
      <c r="J10" s="14">
        <f>J7+J8</f>
        <v>5150200</v>
      </c>
    </row>
    <row r="11" spans="1:10" ht="15.75" thickBot="1">
      <c r="A11" s="154" t="s">
        <v>119</v>
      </c>
      <c r="B11" s="154"/>
      <c r="C11" s="154"/>
      <c r="D11" s="154"/>
      <c r="E11" s="154"/>
      <c r="F11" s="154"/>
      <c r="G11" s="154"/>
      <c r="H11" s="154"/>
      <c r="I11" s="154"/>
    </row>
    <row r="12" spans="1:10" ht="90" customHeight="1" thickBot="1">
      <c r="A12" s="11" t="s">
        <v>38</v>
      </c>
      <c r="B12" s="12" t="s">
        <v>120</v>
      </c>
      <c r="C12" s="12" t="s">
        <v>121</v>
      </c>
      <c r="D12" s="12" t="s">
        <v>122</v>
      </c>
      <c r="E12" s="12" t="s">
        <v>123</v>
      </c>
      <c r="F12" s="12" t="s">
        <v>124</v>
      </c>
    </row>
    <row r="13" spans="1:10" ht="15.75" customHeight="1" thickBot="1">
      <c r="A13" s="10">
        <v>1</v>
      </c>
      <c r="B13" s="9">
        <v>2</v>
      </c>
      <c r="C13" s="9">
        <v>3</v>
      </c>
      <c r="D13" s="9">
        <v>4</v>
      </c>
      <c r="E13" s="9">
        <v>5</v>
      </c>
      <c r="F13" s="9">
        <v>6</v>
      </c>
    </row>
    <row r="14" spans="1:10" ht="15.75" thickBot="1">
      <c r="A14" s="13"/>
      <c r="B14" s="14"/>
      <c r="C14" s="14"/>
      <c r="D14" s="14"/>
      <c r="E14" s="14"/>
      <c r="F14" s="14"/>
    </row>
    <row r="15" spans="1:10" ht="15.75" thickBot="1">
      <c r="A15" s="13"/>
      <c r="B15" s="14"/>
      <c r="C15" s="14"/>
      <c r="D15" s="14"/>
      <c r="E15" s="14"/>
      <c r="F15" s="14"/>
    </row>
    <row r="16" spans="1:10" ht="15.75" thickBot="1">
      <c r="A16" s="13"/>
      <c r="B16" s="9" t="s">
        <v>118</v>
      </c>
      <c r="C16" s="9" t="s">
        <v>56</v>
      </c>
      <c r="D16" s="9" t="s">
        <v>56</v>
      </c>
      <c r="E16" s="9" t="s">
        <v>56</v>
      </c>
      <c r="F16" s="14"/>
    </row>
    <row r="17" spans="1:6" ht="15.75" thickBot="1">
      <c r="A17" s="16" t="s">
        <v>125</v>
      </c>
    </row>
    <row r="18" spans="1:6" ht="90" customHeight="1" thickBot="1">
      <c r="A18" s="11" t="s">
        <v>38</v>
      </c>
      <c r="B18" s="12" t="s">
        <v>120</v>
      </c>
      <c r="C18" s="12" t="s">
        <v>126</v>
      </c>
      <c r="D18" s="12" t="s">
        <v>127</v>
      </c>
      <c r="E18" s="12" t="s">
        <v>128</v>
      </c>
      <c r="F18" s="12" t="s">
        <v>129</v>
      </c>
    </row>
    <row r="19" spans="1:6" ht="15.75" thickBot="1">
      <c r="A19" s="10">
        <v>1</v>
      </c>
      <c r="B19" s="9">
        <v>2</v>
      </c>
      <c r="C19" s="9">
        <v>3</v>
      </c>
      <c r="D19" s="9">
        <v>4</v>
      </c>
      <c r="E19" s="9">
        <v>5</v>
      </c>
      <c r="F19" s="9">
        <v>6</v>
      </c>
    </row>
    <row r="20" spans="1:6" ht="15.75" thickBot="1">
      <c r="A20" s="13"/>
      <c r="B20" s="14"/>
      <c r="C20" s="14"/>
      <c r="D20" s="14"/>
      <c r="E20" s="14"/>
      <c r="F20" s="14"/>
    </row>
    <row r="21" spans="1:6" ht="15.75" thickBot="1">
      <c r="A21" s="13"/>
      <c r="B21" s="14"/>
      <c r="C21" s="14"/>
      <c r="D21" s="14"/>
      <c r="E21" s="14"/>
      <c r="F21" s="14"/>
    </row>
    <row r="22" spans="1:6" ht="15.75" thickBot="1">
      <c r="A22" s="13"/>
      <c r="B22" s="9" t="s">
        <v>118</v>
      </c>
      <c r="C22" s="9" t="s">
        <v>56</v>
      </c>
      <c r="D22" s="9" t="s">
        <v>56</v>
      </c>
      <c r="E22" s="9" t="s">
        <v>56</v>
      </c>
      <c r="F22" s="14"/>
    </row>
  </sheetData>
  <mergeCells count="13">
    <mergeCell ref="A2:J2"/>
    <mergeCell ref="A1:J1"/>
    <mergeCell ref="A3:A5"/>
    <mergeCell ref="B3:B5"/>
    <mergeCell ref="C3:C5"/>
    <mergeCell ref="D3:G3"/>
    <mergeCell ref="H3:H5"/>
    <mergeCell ref="I3:I5"/>
    <mergeCell ref="A11:I11"/>
    <mergeCell ref="J3:J5"/>
    <mergeCell ref="D4:D5"/>
    <mergeCell ref="E4:G4"/>
    <mergeCell ref="A10:B10"/>
  </mergeCells>
  <pageMargins left="0.7" right="0.7" top="0.75" bottom="0.75" header="0.3" footer="0.3"/>
  <pageSetup paperSize="9" scale="66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16"/>
  <sheetViews>
    <sheetView view="pageBreakPreview" zoomScale="60" workbookViewId="0">
      <selection activeCell="A16" sqref="A16:XFD16"/>
    </sheetView>
  </sheetViews>
  <sheetFormatPr defaultRowHeight="15"/>
  <cols>
    <col min="1" max="1" width="14.28515625" style="21" customWidth="1"/>
    <col min="2" max="2" width="44.85546875" style="21" customWidth="1"/>
    <col min="3" max="3" width="30.42578125" style="21" customWidth="1"/>
    <col min="4" max="4" width="18.7109375" style="21" customWidth="1"/>
    <col min="5" max="16384" width="9.140625" style="21"/>
  </cols>
  <sheetData>
    <row r="1" spans="1:4" ht="48" customHeight="1" thickBot="1">
      <c r="A1" s="164" t="s">
        <v>130</v>
      </c>
      <c r="B1" s="164"/>
      <c r="C1" s="164"/>
      <c r="D1" s="164"/>
    </row>
    <row r="2" spans="1:4" ht="26.25" thickBot="1">
      <c r="A2" s="31" t="s">
        <v>38</v>
      </c>
      <c r="B2" s="29" t="s">
        <v>131</v>
      </c>
      <c r="C2" s="29" t="s">
        <v>132</v>
      </c>
      <c r="D2" s="29" t="s">
        <v>133</v>
      </c>
    </row>
    <row r="3" spans="1:4" ht="15.75" thickBot="1">
      <c r="A3" s="24">
        <v>1</v>
      </c>
      <c r="B3" s="19">
        <v>2</v>
      </c>
      <c r="C3" s="19">
        <v>3</v>
      </c>
      <c r="D3" s="19">
        <v>4</v>
      </c>
    </row>
    <row r="4" spans="1:4" ht="26.25" thickBot="1">
      <c r="A4" s="24">
        <v>1</v>
      </c>
      <c r="B4" s="33" t="s">
        <v>134</v>
      </c>
      <c r="C4" s="19" t="s">
        <v>56</v>
      </c>
      <c r="D4" s="20"/>
    </row>
    <row r="5" spans="1:4" ht="15.75" thickBot="1">
      <c r="A5" s="24" t="s">
        <v>135</v>
      </c>
      <c r="B5" s="33" t="s">
        <v>136</v>
      </c>
      <c r="C5" s="20">
        <f>приложение1!J10</f>
        <v>5150200</v>
      </c>
      <c r="D5" s="20">
        <f>C5*0.22-98.8</f>
        <v>1132945.2</v>
      </c>
    </row>
    <row r="6" spans="1:4" ht="15.75" thickBot="1">
      <c r="A6" s="24" t="s">
        <v>137</v>
      </c>
      <c r="B6" s="33" t="s">
        <v>138</v>
      </c>
      <c r="C6" s="20"/>
      <c r="D6" s="20"/>
    </row>
    <row r="7" spans="1:4" ht="39" thickBot="1">
      <c r="A7" s="24" t="s">
        <v>139</v>
      </c>
      <c r="B7" s="33" t="s">
        <v>140</v>
      </c>
      <c r="C7" s="20"/>
      <c r="D7" s="20"/>
    </row>
    <row r="8" spans="1:4" ht="26.25" thickBot="1">
      <c r="A8" s="24">
        <v>2</v>
      </c>
      <c r="B8" s="33" t="s">
        <v>141</v>
      </c>
      <c r="C8" s="19" t="s">
        <v>56</v>
      </c>
      <c r="D8" s="20"/>
    </row>
    <row r="9" spans="1:4" ht="39" thickBot="1">
      <c r="A9" s="24" t="s">
        <v>142</v>
      </c>
      <c r="B9" s="33" t="s">
        <v>143</v>
      </c>
      <c r="C9" s="20">
        <f>C5</f>
        <v>5150200</v>
      </c>
      <c r="D9" s="20">
        <f>C9*0.029</f>
        <v>149355.80000000002</v>
      </c>
    </row>
    <row r="10" spans="1:4" ht="26.25" thickBot="1">
      <c r="A10" s="24" t="s">
        <v>144</v>
      </c>
      <c r="B10" s="33" t="s">
        <v>145</v>
      </c>
      <c r="C10" s="20"/>
      <c r="D10" s="20"/>
    </row>
    <row r="11" spans="1:4" ht="39" thickBot="1">
      <c r="A11" s="24" t="s">
        <v>146</v>
      </c>
      <c r="B11" s="33" t="s">
        <v>147</v>
      </c>
      <c r="C11" s="20">
        <f>C5</f>
        <v>5150200</v>
      </c>
      <c r="D11" s="20">
        <f>C11*0.2/100</f>
        <v>10300.4</v>
      </c>
    </row>
    <row r="12" spans="1:4" ht="60.75" thickBot="1">
      <c r="A12" s="24" t="s">
        <v>148</v>
      </c>
      <c r="B12" s="34" t="s">
        <v>149</v>
      </c>
      <c r="C12" s="20"/>
      <c r="D12" s="20"/>
    </row>
    <row r="13" spans="1:4" ht="60.75" thickBot="1">
      <c r="A13" s="24" t="s">
        <v>150</v>
      </c>
      <c r="B13" s="34" t="s">
        <v>149</v>
      </c>
      <c r="C13" s="20"/>
      <c r="D13" s="20"/>
    </row>
    <row r="14" spans="1:4" ht="39" thickBot="1">
      <c r="A14" s="24">
        <v>3</v>
      </c>
      <c r="B14" s="33" t="s">
        <v>151</v>
      </c>
      <c r="C14" s="20">
        <f>C5</f>
        <v>5150200</v>
      </c>
      <c r="D14" s="20">
        <f>C14*0.051</f>
        <v>262660.2</v>
      </c>
    </row>
    <row r="15" spans="1:4" ht="15.75" thickBot="1">
      <c r="A15" s="25"/>
      <c r="B15" s="35" t="s">
        <v>118</v>
      </c>
      <c r="C15" s="19" t="s">
        <v>56</v>
      </c>
      <c r="D15" s="20">
        <f>D5+D9+D11+D14</f>
        <v>1555261.5999999999</v>
      </c>
    </row>
    <row r="16" spans="1:4" hidden="1">
      <c r="A16" s="36" t="s">
        <v>152</v>
      </c>
    </row>
  </sheetData>
  <mergeCells count="1">
    <mergeCell ref="A1:D1"/>
  </mergeCells>
  <hyperlinks>
    <hyperlink ref="B12" location="sub_3333" display="sub_3333"/>
    <hyperlink ref="B13" location="sub_3333" display="sub_3333"/>
    <hyperlink ref="A16" r:id="rId1" display="http://internet.garant.ru/document?id=12043845&amp;sub=0"/>
  </hyperlinks>
  <pageMargins left="0.7" right="0.7" top="0.75" bottom="0.75" header="0.3" footer="0.3"/>
  <pageSetup paperSize="9" scale="80" orientation="portrait" verticalDpi="0" r:id="rId2"/>
</worksheet>
</file>

<file path=xl/worksheets/sheet10.xml><?xml version="1.0" encoding="utf-8"?>
<worksheet xmlns="http://schemas.openxmlformats.org/spreadsheetml/2006/main" xmlns:r="http://schemas.openxmlformats.org/officeDocument/2006/relationships">
  <dimension ref="A1:E38"/>
  <sheetViews>
    <sheetView view="pageBreakPreview" topLeftCell="A16" zoomScale="60" workbookViewId="0">
      <selection activeCell="F36" sqref="F36"/>
    </sheetView>
  </sheetViews>
  <sheetFormatPr defaultRowHeight="15"/>
  <cols>
    <col min="1" max="1" width="14.7109375" customWidth="1"/>
    <col min="2" max="2" width="30.7109375" customWidth="1"/>
    <col min="3" max="3" width="26.28515625" customWidth="1"/>
    <col min="4" max="4" width="13.5703125" customWidth="1"/>
    <col min="5" max="5" width="11.5703125" customWidth="1"/>
  </cols>
  <sheetData>
    <row r="1" spans="1:5">
      <c r="A1" s="16" t="s">
        <v>153</v>
      </c>
    </row>
    <row r="2" spans="1:5">
      <c r="A2" s="3" t="s">
        <v>154</v>
      </c>
    </row>
    <row r="3" spans="1:5">
      <c r="A3" s="3" t="s">
        <v>155</v>
      </c>
    </row>
    <row r="4" spans="1:5" ht="15.75" thickBot="1">
      <c r="A4" s="3"/>
    </row>
    <row r="5" spans="1:5" ht="51.75" thickBot="1">
      <c r="A5" s="11" t="s">
        <v>38</v>
      </c>
      <c r="B5" s="12" t="s">
        <v>39</v>
      </c>
      <c r="C5" s="12" t="s">
        <v>156</v>
      </c>
      <c r="D5" s="12" t="s">
        <v>157</v>
      </c>
      <c r="E5" s="12" t="s">
        <v>158</v>
      </c>
    </row>
    <row r="6" spans="1:5" ht="15.75" thickBot="1">
      <c r="A6" s="10">
        <v>1</v>
      </c>
      <c r="B6" s="9">
        <v>2</v>
      </c>
      <c r="C6" s="9">
        <v>3</v>
      </c>
      <c r="D6" s="9">
        <v>4</v>
      </c>
      <c r="E6" s="9">
        <v>5</v>
      </c>
    </row>
    <row r="7" spans="1:5" ht="15.75" thickBot="1">
      <c r="A7" s="13"/>
      <c r="B7" s="14"/>
      <c r="C7" s="14"/>
      <c r="D7" s="14"/>
      <c r="E7" s="14"/>
    </row>
    <row r="8" spans="1:5" ht="15.75" thickBot="1">
      <c r="A8" s="13"/>
      <c r="B8" s="14"/>
      <c r="C8" s="14"/>
      <c r="D8" s="14"/>
      <c r="E8" s="14"/>
    </row>
    <row r="9" spans="1:5" ht="15.75" thickBot="1">
      <c r="A9" s="13"/>
      <c r="B9" s="32" t="s">
        <v>118</v>
      </c>
      <c r="C9" s="9" t="s">
        <v>56</v>
      </c>
      <c r="D9" s="9" t="s">
        <v>56</v>
      </c>
      <c r="E9" s="14"/>
    </row>
    <row r="10" spans="1:5">
      <c r="A10" s="16" t="s">
        <v>159</v>
      </c>
    </row>
    <row r="11" spans="1:5">
      <c r="A11" s="3" t="s">
        <v>154</v>
      </c>
      <c r="B11" s="72" t="s">
        <v>266</v>
      </c>
    </row>
    <row r="12" spans="1:5" ht="45" customHeight="1">
      <c r="A12" s="165" t="s">
        <v>322</v>
      </c>
      <c r="B12" s="166"/>
      <c r="C12" s="166"/>
      <c r="D12" s="166"/>
      <c r="E12" s="166"/>
    </row>
    <row r="13" spans="1:5" ht="15.75" thickBot="1">
      <c r="A13" s="3"/>
    </row>
    <row r="14" spans="1:5" ht="90" thickBot="1">
      <c r="A14" s="11" t="s">
        <v>38</v>
      </c>
      <c r="B14" s="12" t="s">
        <v>120</v>
      </c>
      <c r="C14" s="12" t="s">
        <v>160</v>
      </c>
      <c r="D14" s="12" t="s">
        <v>161</v>
      </c>
      <c r="E14" s="12" t="s">
        <v>162</v>
      </c>
    </row>
    <row r="15" spans="1:5" ht="15.75" thickBot="1">
      <c r="A15" s="10">
        <v>1</v>
      </c>
      <c r="B15" s="9">
        <v>2</v>
      </c>
      <c r="C15" s="9">
        <v>3</v>
      </c>
      <c r="D15" s="9">
        <v>4</v>
      </c>
      <c r="E15" s="9">
        <v>5</v>
      </c>
    </row>
    <row r="16" spans="1:5" ht="15.75" thickBot="1">
      <c r="A16" s="13">
        <v>1</v>
      </c>
      <c r="B16" s="14" t="s">
        <v>267</v>
      </c>
      <c r="C16" s="14">
        <f>E16/D16*100</f>
        <v>0</v>
      </c>
      <c r="D16" s="14">
        <v>2.2000000000000002</v>
      </c>
      <c r="E16" s="73"/>
    </row>
    <row r="17" spans="1:5" ht="15.75" thickBot="1">
      <c r="A17" s="13">
        <v>2</v>
      </c>
      <c r="B17" s="14" t="s">
        <v>268</v>
      </c>
      <c r="C17" s="14">
        <f>E17/D17*100</f>
        <v>9086666.6666666679</v>
      </c>
      <c r="D17" s="14">
        <v>1.5</v>
      </c>
      <c r="E17" s="73">
        <v>136300</v>
      </c>
    </row>
    <row r="18" spans="1:5" ht="15.75" thickBot="1">
      <c r="A18" s="79">
        <v>3</v>
      </c>
      <c r="B18" s="14" t="s">
        <v>281</v>
      </c>
      <c r="C18" s="14">
        <f>E18/D18*100</f>
        <v>0</v>
      </c>
      <c r="D18" s="14">
        <v>45</v>
      </c>
      <c r="E18" s="73"/>
    </row>
    <row r="19" spans="1:5" ht="15.75" thickBot="1">
      <c r="A19" s="13"/>
      <c r="B19" s="32" t="s">
        <v>118</v>
      </c>
      <c r="C19" s="14"/>
      <c r="D19" s="9" t="s">
        <v>56</v>
      </c>
      <c r="E19" s="73">
        <f>E16+E17+E18</f>
        <v>136300</v>
      </c>
    </row>
    <row r="20" spans="1:5">
      <c r="A20" s="16" t="s">
        <v>163</v>
      </c>
    </row>
    <row r="21" spans="1:5">
      <c r="A21" s="16"/>
    </row>
    <row r="22" spans="1:5">
      <c r="A22" s="16" t="s">
        <v>164</v>
      </c>
    </row>
    <row r="23" spans="1:5">
      <c r="A23" s="3" t="s">
        <v>154</v>
      </c>
    </row>
    <row r="24" spans="1:5">
      <c r="A24" s="3" t="s">
        <v>155</v>
      </c>
    </row>
    <row r="25" spans="1:5" ht="15.75" thickBot="1">
      <c r="A25" s="3"/>
    </row>
    <row r="26" spans="1:5" ht="51.75" thickBot="1">
      <c r="A26" s="11" t="s">
        <v>38</v>
      </c>
      <c r="B26" s="12" t="s">
        <v>39</v>
      </c>
      <c r="C26" s="12" t="s">
        <v>156</v>
      </c>
      <c r="D26" s="12" t="s">
        <v>157</v>
      </c>
      <c r="E26" s="12" t="s">
        <v>158</v>
      </c>
    </row>
    <row r="27" spans="1:5" ht="15.75" thickBot="1">
      <c r="A27" s="10">
        <v>1</v>
      </c>
      <c r="B27" s="9">
        <v>2</v>
      </c>
      <c r="C27" s="9">
        <v>3</v>
      </c>
      <c r="D27" s="9">
        <v>4</v>
      </c>
      <c r="E27" s="9">
        <v>5</v>
      </c>
    </row>
    <row r="28" spans="1:5" ht="15.75" thickBot="1">
      <c r="A28" s="13"/>
      <c r="B28" s="14"/>
      <c r="C28" s="14"/>
      <c r="D28" s="14"/>
      <c r="E28" s="14"/>
    </row>
    <row r="29" spans="1:5" ht="15.75" thickBot="1">
      <c r="A29" s="13"/>
      <c r="B29" s="14"/>
      <c r="C29" s="14"/>
      <c r="D29" s="14"/>
      <c r="E29" s="14"/>
    </row>
    <row r="30" spans="1:5" ht="15.75" thickBot="1">
      <c r="A30" s="13"/>
      <c r="B30" s="32" t="s">
        <v>118</v>
      </c>
      <c r="C30" s="9" t="s">
        <v>56</v>
      </c>
      <c r="D30" s="9" t="s">
        <v>56</v>
      </c>
      <c r="E30" s="14"/>
    </row>
    <row r="31" spans="1:5">
      <c r="A31" s="16" t="s">
        <v>165</v>
      </c>
    </row>
    <row r="32" spans="1:5">
      <c r="A32" s="3" t="s">
        <v>269</v>
      </c>
    </row>
    <row r="33" spans="1:5" ht="30.75" customHeight="1">
      <c r="A33" s="165" t="s">
        <v>322</v>
      </c>
      <c r="B33" s="166"/>
      <c r="C33" s="166"/>
      <c r="D33" s="166"/>
      <c r="E33" s="166"/>
    </row>
    <row r="34" spans="1:5" ht="15.75" thickBot="1">
      <c r="A34" s="3"/>
    </row>
    <row r="35" spans="1:5" ht="51.75" thickBot="1">
      <c r="A35" s="11" t="s">
        <v>38</v>
      </c>
      <c r="B35" s="12" t="s">
        <v>39</v>
      </c>
      <c r="C35" s="12" t="s">
        <v>156</v>
      </c>
      <c r="D35" s="12" t="s">
        <v>157</v>
      </c>
      <c r="E35" s="12" t="s">
        <v>158</v>
      </c>
    </row>
    <row r="36" spans="1:5" ht="15.75" thickBot="1">
      <c r="A36" s="10">
        <v>1</v>
      </c>
      <c r="B36" s="9">
        <v>2</v>
      </c>
      <c r="C36" s="9">
        <v>3</v>
      </c>
      <c r="D36" s="9">
        <v>4</v>
      </c>
      <c r="E36" s="9">
        <v>5</v>
      </c>
    </row>
    <row r="37" spans="1:5" ht="15.75" thickBot="1">
      <c r="A37" s="13"/>
      <c r="B37" s="14"/>
      <c r="C37" s="14"/>
      <c r="D37" s="14"/>
      <c r="E37" s="14"/>
    </row>
    <row r="38" spans="1:5" ht="15.75" thickBot="1">
      <c r="A38" s="13"/>
      <c r="B38" s="32" t="s">
        <v>118</v>
      </c>
      <c r="C38" s="9" t="s">
        <v>56</v>
      </c>
      <c r="D38" s="9" t="s">
        <v>56</v>
      </c>
      <c r="E38" s="14"/>
    </row>
  </sheetData>
  <mergeCells count="2">
    <mergeCell ref="A12:E12"/>
    <mergeCell ref="A33:E33"/>
  </mergeCells>
  <pageMargins left="0.7" right="0.7" top="0.75" bottom="0.75" header="0.3" footer="0.3"/>
  <pageSetup paperSize="9" scale="90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29"/>
  <sheetViews>
    <sheetView view="pageBreakPreview" zoomScale="60" workbookViewId="0">
      <selection activeCell="A3" sqref="A3:E3"/>
    </sheetView>
  </sheetViews>
  <sheetFormatPr defaultRowHeight="15"/>
  <cols>
    <col min="1" max="1" width="11.5703125" customWidth="1"/>
    <col min="2" max="2" width="43.28515625" customWidth="1"/>
    <col min="3" max="3" width="17.5703125" customWidth="1"/>
    <col min="4" max="4" width="9.28515625" bestFit="1" customWidth="1"/>
    <col min="5" max="5" width="11.140625" bestFit="1" customWidth="1"/>
    <col min="6" max="6" width="9.28515625" bestFit="1" customWidth="1"/>
  </cols>
  <sheetData>
    <row r="1" spans="1:6">
      <c r="A1" s="16" t="s">
        <v>166</v>
      </c>
    </row>
    <row r="2" spans="1:6">
      <c r="A2" s="3" t="s">
        <v>270</v>
      </c>
    </row>
    <row r="3" spans="1:6" ht="57.75" customHeight="1">
      <c r="A3" s="165" t="s">
        <v>321</v>
      </c>
      <c r="B3" s="166"/>
      <c r="C3" s="166"/>
      <c r="D3" s="166"/>
      <c r="E3" s="166"/>
    </row>
    <row r="4" spans="1:6" ht="15.75" thickBot="1">
      <c r="A4" s="16" t="s">
        <v>167</v>
      </c>
    </row>
    <row r="5" spans="1:6" ht="51.75" thickBot="1">
      <c r="A5" s="11" t="s">
        <v>38</v>
      </c>
      <c r="B5" s="12" t="s">
        <v>120</v>
      </c>
      <c r="C5" s="12" t="s">
        <v>168</v>
      </c>
      <c r="D5" s="12" t="s">
        <v>169</v>
      </c>
      <c r="E5" s="12" t="s">
        <v>170</v>
      </c>
      <c r="F5" s="12" t="s">
        <v>171</v>
      </c>
    </row>
    <row r="6" spans="1:6" ht="15.75" thickBot="1">
      <c r="A6" s="10">
        <v>1</v>
      </c>
      <c r="B6" s="9">
        <v>2</v>
      </c>
      <c r="C6" s="9">
        <v>3</v>
      </c>
      <c r="D6" s="9">
        <v>4</v>
      </c>
      <c r="E6" s="9">
        <v>5</v>
      </c>
      <c r="F6" s="9">
        <v>6</v>
      </c>
    </row>
    <row r="7" spans="1:6" ht="15.75" thickBot="1">
      <c r="A7" s="10">
        <v>1</v>
      </c>
      <c r="B7" s="9" t="s">
        <v>271</v>
      </c>
      <c r="C7" s="9">
        <v>1</v>
      </c>
      <c r="D7" s="9">
        <v>12</v>
      </c>
      <c r="E7" s="9">
        <f>F7/D7</f>
        <v>2158.3333333333335</v>
      </c>
      <c r="F7" s="9">
        <v>25900</v>
      </c>
    </row>
    <row r="8" spans="1:6" ht="15.75" thickBot="1">
      <c r="A8" s="76">
        <v>2</v>
      </c>
      <c r="B8" s="9" t="s">
        <v>282</v>
      </c>
      <c r="C8" s="9">
        <v>1</v>
      </c>
      <c r="D8" s="9">
        <v>12</v>
      </c>
      <c r="E8" s="9">
        <f>F8/D8</f>
        <v>2725</v>
      </c>
      <c r="F8" s="9">
        <v>32700</v>
      </c>
    </row>
    <row r="9" spans="1:6" ht="15.75" thickBot="1">
      <c r="A9" s="13">
        <v>3</v>
      </c>
      <c r="B9" s="9" t="s">
        <v>271</v>
      </c>
      <c r="C9" s="14">
        <v>1</v>
      </c>
      <c r="D9" s="14">
        <v>12</v>
      </c>
      <c r="E9" s="9">
        <f>F9/D9</f>
        <v>0</v>
      </c>
      <c r="F9" s="14"/>
    </row>
    <row r="10" spans="1:6" ht="15.75" thickBot="1">
      <c r="A10" s="13"/>
      <c r="B10" s="32" t="s">
        <v>118</v>
      </c>
      <c r="C10" s="9" t="s">
        <v>56</v>
      </c>
      <c r="D10" s="9" t="s">
        <v>56</v>
      </c>
      <c r="E10" s="9" t="s">
        <v>56</v>
      </c>
      <c r="F10" s="14">
        <f>F7+F8+F9</f>
        <v>58600</v>
      </c>
    </row>
    <row r="11" spans="1:6">
      <c r="A11" s="3"/>
    </row>
    <row r="12" spans="1:6" ht="15.75" thickBot="1">
      <c r="A12" s="16" t="s">
        <v>172</v>
      </c>
    </row>
    <row r="13" spans="1:6" ht="51.75" thickBot="1">
      <c r="A13" s="11" t="s">
        <v>38</v>
      </c>
      <c r="B13" s="12" t="s">
        <v>120</v>
      </c>
      <c r="C13" s="12" t="s">
        <v>173</v>
      </c>
      <c r="D13" s="12" t="s">
        <v>174</v>
      </c>
      <c r="E13" s="12" t="s">
        <v>175</v>
      </c>
    </row>
    <row r="14" spans="1:6" ht="15.75" thickBot="1">
      <c r="A14" s="10">
        <v>1</v>
      </c>
      <c r="B14" s="9">
        <v>2</v>
      </c>
      <c r="C14" s="9">
        <v>3</v>
      </c>
      <c r="D14" s="9">
        <v>4</v>
      </c>
      <c r="E14" s="9">
        <v>5</v>
      </c>
    </row>
    <row r="15" spans="1:6" ht="15.75" thickBot="1">
      <c r="A15" s="13"/>
      <c r="B15" s="14"/>
      <c r="C15" s="14"/>
      <c r="D15" s="14"/>
      <c r="E15" s="14"/>
    </row>
    <row r="16" spans="1:6" ht="15.75" thickBot="1">
      <c r="A16" s="13"/>
      <c r="B16" s="14"/>
      <c r="C16" s="14"/>
      <c r="D16" s="14"/>
      <c r="E16" s="14"/>
    </row>
    <row r="17" spans="1:6" ht="15.75" thickBot="1">
      <c r="A17" s="13"/>
      <c r="B17" s="32" t="s">
        <v>118</v>
      </c>
      <c r="C17" s="14"/>
      <c r="D17" s="14"/>
      <c r="E17" s="14"/>
    </row>
    <row r="18" spans="1:6">
      <c r="A18" s="3"/>
    </row>
    <row r="19" spans="1:6">
      <c r="A19" s="16" t="s">
        <v>176</v>
      </c>
    </row>
    <row r="20" spans="1:6" ht="15.75" thickBot="1">
      <c r="A20" s="16" t="s">
        <v>177</v>
      </c>
    </row>
    <row r="21" spans="1:6" ht="51.75" thickBot="1">
      <c r="A21" s="11" t="s">
        <v>38</v>
      </c>
      <c r="B21" s="12" t="s">
        <v>39</v>
      </c>
      <c r="C21" s="12" t="s">
        <v>178</v>
      </c>
      <c r="D21" s="12" t="s">
        <v>179</v>
      </c>
      <c r="E21" s="12" t="s">
        <v>180</v>
      </c>
      <c r="F21" s="12" t="s">
        <v>181</v>
      </c>
    </row>
    <row r="22" spans="1:6" ht="15.75" thickBot="1">
      <c r="A22" s="10">
        <v>1</v>
      </c>
      <c r="B22" s="9">
        <v>2</v>
      </c>
      <c r="C22" s="9">
        <v>4</v>
      </c>
      <c r="D22" s="9">
        <v>5</v>
      </c>
      <c r="E22" s="9">
        <v>6</v>
      </c>
      <c r="F22" s="9">
        <v>6</v>
      </c>
    </row>
    <row r="23" spans="1:6" ht="15.75" thickBot="1">
      <c r="A23" s="13">
        <v>1</v>
      </c>
      <c r="B23" s="14" t="s">
        <v>283</v>
      </c>
      <c r="C23" s="14"/>
      <c r="D23" s="14">
        <v>2204.08</v>
      </c>
      <c r="E23" s="14"/>
      <c r="F23" s="14">
        <v>390500</v>
      </c>
    </row>
    <row r="24" spans="1:6" ht="15.75" thickBot="1">
      <c r="A24" s="79"/>
      <c r="B24" s="14" t="s">
        <v>294</v>
      </c>
      <c r="C24" s="14" t="e">
        <f>F24/D24</f>
        <v>#DIV/0!</v>
      </c>
      <c r="D24" s="14"/>
      <c r="E24" s="14"/>
      <c r="F24" s="14"/>
    </row>
    <row r="25" spans="1:6" ht="15.75" thickBot="1">
      <c r="A25" s="15">
        <v>2</v>
      </c>
      <c r="B25" s="14" t="s">
        <v>272</v>
      </c>
      <c r="C25" s="14">
        <f>F25/D25</f>
        <v>2478.0058651026393</v>
      </c>
      <c r="D25" s="14">
        <v>6.82</v>
      </c>
      <c r="E25" s="14"/>
      <c r="F25" s="14">
        <v>16900</v>
      </c>
    </row>
    <row r="26" spans="1:6" ht="15.75" thickBot="1">
      <c r="A26" s="15">
        <v>3</v>
      </c>
      <c r="B26" s="75" t="s">
        <v>273</v>
      </c>
      <c r="C26" s="14" t="e">
        <f>F26/D26</f>
        <v>#DIV/0!</v>
      </c>
      <c r="D26" s="14"/>
      <c r="E26" s="14"/>
      <c r="F26" s="14"/>
    </row>
    <row r="27" spans="1:6" ht="15.75" thickBot="1">
      <c r="A27" s="74">
        <v>4</v>
      </c>
      <c r="B27" s="58" t="s">
        <v>274</v>
      </c>
      <c r="C27" s="14" t="e">
        <f>F27/D27</f>
        <v>#DIV/0!</v>
      </c>
      <c r="D27" s="14"/>
      <c r="E27" s="14"/>
      <c r="F27" s="14"/>
    </row>
    <row r="28" spans="1:6" ht="15.75" thickBot="1">
      <c r="A28" s="13"/>
      <c r="B28" s="32" t="s">
        <v>118</v>
      </c>
      <c r="C28" s="9" t="s">
        <v>56</v>
      </c>
      <c r="D28" s="9" t="s">
        <v>56</v>
      </c>
      <c r="E28" s="9" t="s">
        <v>56</v>
      </c>
      <c r="F28" s="14">
        <f>F23+F24+F25+F26+F27</f>
        <v>407400</v>
      </c>
    </row>
    <row r="29" spans="1:6">
      <c r="A29" s="16" t="s">
        <v>182</v>
      </c>
    </row>
  </sheetData>
  <mergeCells count="1">
    <mergeCell ref="A3:E3"/>
  </mergeCells>
  <pageMargins left="0.7" right="0.7" top="0.75" bottom="0.75" header="0.3" footer="0.3"/>
  <pageSetup paperSize="9" scale="85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26"/>
  <sheetViews>
    <sheetView workbookViewId="0">
      <selection activeCell="G27" sqref="G27"/>
    </sheetView>
  </sheetViews>
  <sheetFormatPr defaultRowHeight="15"/>
  <cols>
    <col min="1" max="1" width="10.28515625" customWidth="1"/>
    <col min="2" max="2" width="27.5703125" customWidth="1"/>
    <col min="3" max="3" width="14.85546875" customWidth="1"/>
    <col min="4" max="4" width="15.5703125" customWidth="1"/>
    <col min="5" max="5" width="11" customWidth="1"/>
  </cols>
  <sheetData>
    <row r="1" spans="1:5" ht="15.75" thickBot="1">
      <c r="A1" s="16" t="s">
        <v>183</v>
      </c>
    </row>
    <row r="2" spans="1:5" ht="39" thickBot="1">
      <c r="A2" s="11" t="s">
        <v>38</v>
      </c>
      <c r="B2" s="12" t="s">
        <v>39</v>
      </c>
      <c r="C2" s="12" t="s">
        <v>184</v>
      </c>
      <c r="D2" s="12" t="s">
        <v>185</v>
      </c>
      <c r="E2" s="12" t="s">
        <v>186</v>
      </c>
    </row>
    <row r="3" spans="1:5" ht="15.75" thickBot="1">
      <c r="A3" s="10">
        <v>1</v>
      </c>
      <c r="B3" s="9">
        <v>2</v>
      </c>
      <c r="C3" s="9">
        <v>4</v>
      </c>
      <c r="D3" s="9">
        <v>5</v>
      </c>
      <c r="E3" s="9">
        <v>6</v>
      </c>
    </row>
    <row r="4" spans="1:5" ht="15.75" thickBot="1">
      <c r="A4" s="13"/>
      <c r="B4" s="14"/>
      <c r="C4" s="14"/>
      <c r="D4" s="14"/>
      <c r="E4" s="14"/>
    </row>
    <row r="5" spans="1:5" ht="15.75" thickBot="1">
      <c r="A5" s="13"/>
      <c r="B5" s="14"/>
      <c r="C5" s="14"/>
      <c r="D5" s="14"/>
      <c r="E5" s="14"/>
    </row>
    <row r="6" spans="1:5" ht="15.75" thickBot="1">
      <c r="A6" s="13"/>
      <c r="B6" s="32" t="s">
        <v>118</v>
      </c>
      <c r="C6" s="9" t="s">
        <v>56</v>
      </c>
      <c r="D6" s="9" t="s">
        <v>56</v>
      </c>
      <c r="E6" s="9" t="s">
        <v>56</v>
      </c>
    </row>
    <row r="7" spans="1:5" ht="15.75" thickBot="1">
      <c r="A7" s="16" t="s">
        <v>187</v>
      </c>
    </row>
    <row r="8" spans="1:5" ht="39" thickBot="1">
      <c r="A8" s="11" t="s">
        <v>38</v>
      </c>
      <c r="B8" s="12" t="s">
        <v>120</v>
      </c>
      <c r="C8" s="12" t="s">
        <v>188</v>
      </c>
      <c r="D8" s="12" t="s">
        <v>189</v>
      </c>
      <c r="E8" s="12" t="s">
        <v>190</v>
      </c>
    </row>
    <row r="9" spans="1:5" ht="15.75" thickBot="1">
      <c r="A9" s="17">
        <v>1</v>
      </c>
      <c r="B9" s="9">
        <v>2</v>
      </c>
      <c r="C9" s="9">
        <v>3</v>
      </c>
      <c r="D9" s="9">
        <v>4</v>
      </c>
      <c r="E9" s="9">
        <v>5</v>
      </c>
    </row>
    <row r="10" spans="1:5" ht="15.75" thickBot="1">
      <c r="A10" s="58">
        <v>1</v>
      </c>
      <c r="B10" s="14" t="s">
        <v>275</v>
      </c>
      <c r="C10" s="14" t="s">
        <v>309</v>
      </c>
      <c r="D10" s="14">
        <v>12</v>
      </c>
      <c r="E10" s="14">
        <v>145700</v>
      </c>
    </row>
    <row r="11" spans="1:5" ht="15.75" thickBot="1">
      <c r="A11" s="13">
        <v>2</v>
      </c>
      <c r="B11" s="14" t="s">
        <v>284</v>
      </c>
      <c r="C11" s="14" t="s">
        <v>309</v>
      </c>
      <c r="D11" s="14">
        <v>1</v>
      </c>
      <c r="E11" s="14">
        <v>15600</v>
      </c>
    </row>
    <row r="12" spans="1:5" ht="15.75" thickBot="1">
      <c r="A12" s="13"/>
      <c r="B12" s="32" t="s">
        <v>118</v>
      </c>
      <c r="C12" s="9" t="s">
        <v>56</v>
      </c>
      <c r="D12" s="9" t="s">
        <v>56</v>
      </c>
      <c r="E12" s="14">
        <f>E10+E11</f>
        <v>161300</v>
      </c>
    </row>
    <row r="13" spans="1:5" ht="15.75" thickBot="1">
      <c r="A13" s="16" t="s">
        <v>191</v>
      </c>
    </row>
    <row r="14" spans="1:5" ht="26.25" thickBot="1">
      <c r="A14" s="11" t="s">
        <v>38</v>
      </c>
      <c r="B14" s="12" t="s">
        <v>120</v>
      </c>
      <c r="C14" s="12" t="s">
        <v>192</v>
      </c>
      <c r="D14" s="12" t="s">
        <v>193</v>
      </c>
    </row>
    <row r="15" spans="1:5" ht="15.75" thickBot="1">
      <c r="A15" s="10">
        <v>1</v>
      </c>
      <c r="B15" s="9">
        <v>2</v>
      </c>
      <c r="C15" s="9">
        <v>3</v>
      </c>
      <c r="D15" s="9">
        <v>4</v>
      </c>
    </row>
    <row r="16" spans="1:5" ht="15.75" thickBot="1">
      <c r="A16" s="13">
        <v>1</v>
      </c>
      <c r="B16" s="14"/>
      <c r="C16" s="14"/>
      <c r="D16" s="14"/>
    </row>
    <row r="17" spans="1:5" ht="15.75" thickBot="1">
      <c r="A17" s="13">
        <v>2</v>
      </c>
      <c r="B17" s="14" t="s">
        <v>276</v>
      </c>
      <c r="C17" s="14">
        <v>12</v>
      </c>
      <c r="D17" s="14">
        <v>7600</v>
      </c>
    </row>
    <row r="18" spans="1:5" ht="15.75" thickBot="1">
      <c r="A18" s="13"/>
      <c r="B18" s="32" t="s">
        <v>118</v>
      </c>
      <c r="C18" s="9" t="s">
        <v>56</v>
      </c>
      <c r="D18" s="14">
        <f>D16+D17</f>
        <v>7600</v>
      </c>
    </row>
    <row r="19" spans="1:5" ht="15.75" thickBot="1">
      <c r="A19" s="16" t="s">
        <v>194</v>
      </c>
    </row>
    <row r="20" spans="1:5" ht="26.25" thickBot="1">
      <c r="A20" s="11" t="s">
        <v>38</v>
      </c>
      <c r="B20" s="12" t="s">
        <v>120</v>
      </c>
      <c r="C20" s="12" t="s">
        <v>184</v>
      </c>
      <c r="D20" s="12" t="s">
        <v>195</v>
      </c>
      <c r="E20" s="12" t="s">
        <v>196</v>
      </c>
    </row>
    <row r="21" spans="1:5" ht="15.75" thickBot="1">
      <c r="A21" s="13"/>
      <c r="B21" s="9">
        <v>1</v>
      </c>
      <c r="C21" s="9">
        <v>2</v>
      </c>
      <c r="D21" s="9">
        <v>3</v>
      </c>
      <c r="E21" s="9">
        <v>4</v>
      </c>
    </row>
    <row r="22" spans="1:5" ht="15.75" thickBot="1">
      <c r="A22" s="13">
        <v>1</v>
      </c>
      <c r="B22" s="14" t="s">
        <v>277</v>
      </c>
      <c r="C22" s="14">
        <v>20</v>
      </c>
      <c r="D22" s="14">
        <f>E22/C22</f>
        <v>2360</v>
      </c>
      <c r="E22" s="14">
        <v>47200</v>
      </c>
    </row>
    <row r="23" spans="1:5" ht="15.75" thickBot="1">
      <c r="A23" s="13">
        <v>2</v>
      </c>
      <c r="B23" s="14" t="s">
        <v>285</v>
      </c>
      <c r="C23" s="14">
        <f>E23/D23</f>
        <v>0</v>
      </c>
      <c r="D23" s="14">
        <v>45</v>
      </c>
      <c r="E23" s="14"/>
    </row>
    <row r="24" spans="1:5" ht="15.75" thickBot="1">
      <c r="A24" s="79">
        <v>3</v>
      </c>
      <c r="B24" s="14" t="s">
        <v>286</v>
      </c>
      <c r="C24" s="14" t="e">
        <f>E24/D24</f>
        <v>#DIV/0!</v>
      </c>
      <c r="D24" s="14"/>
      <c r="E24" s="14"/>
    </row>
    <row r="25" spans="1:5" ht="15.75" thickBot="1">
      <c r="A25" s="13"/>
      <c r="B25" s="32" t="s">
        <v>118</v>
      </c>
      <c r="C25" s="14"/>
      <c r="D25" s="9" t="s">
        <v>56</v>
      </c>
      <c r="E25" s="14">
        <f>E22+E23+E24</f>
        <v>47200</v>
      </c>
    </row>
    <row r="26" spans="1:5">
      <c r="A26" s="3"/>
    </row>
  </sheetData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R52"/>
  <sheetViews>
    <sheetView topLeftCell="A16" workbookViewId="0">
      <selection activeCell="S45" sqref="S45"/>
    </sheetView>
  </sheetViews>
  <sheetFormatPr defaultRowHeight="15"/>
  <cols>
    <col min="1" max="1" width="32.7109375" style="21" customWidth="1"/>
    <col min="2" max="2" width="9.140625" style="21"/>
    <col min="3" max="3" width="22.42578125" style="21" customWidth="1"/>
    <col min="4" max="4" width="9.140625" style="21"/>
    <col min="5" max="5" width="9.140625" style="21" customWidth="1"/>
    <col min="6" max="16384" width="9.140625" style="21"/>
  </cols>
  <sheetData>
    <row r="1" spans="1:18">
      <c r="A1" s="195" t="s">
        <v>197</v>
      </c>
      <c r="B1" s="195"/>
      <c r="C1" s="195"/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  <c r="Q1" s="195"/>
      <c r="R1" s="195"/>
    </row>
    <row r="2" spans="1:18">
      <c r="A2" s="196" t="s">
        <v>198</v>
      </c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8">
      <c r="A3" s="196" t="s">
        <v>199</v>
      </c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</row>
    <row r="4" spans="1:18">
      <c r="A4" s="196" t="s">
        <v>310</v>
      </c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</row>
    <row r="5" spans="1:18">
      <c r="A5" s="197"/>
      <c r="B5" s="197"/>
      <c r="C5" s="197"/>
      <c r="D5" s="197"/>
      <c r="E5" s="197"/>
      <c r="F5" s="197"/>
      <c r="G5" s="197"/>
      <c r="H5" s="197"/>
      <c r="I5" s="197"/>
      <c r="J5" s="197"/>
      <c r="K5" s="197"/>
      <c r="L5" s="197"/>
      <c r="M5" s="197"/>
      <c r="N5" s="197"/>
      <c r="O5" s="197"/>
      <c r="P5" s="197"/>
      <c r="Q5" s="197"/>
      <c r="R5" s="197"/>
    </row>
    <row r="6" spans="1:18">
      <c r="A6" s="195" t="s">
        <v>200</v>
      </c>
      <c r="B6" s="195"/>
      <c r="C6" s="195"/>
      <c r="D6" s="195"/>
      <c r="E6" s="195"/>
      <c r="F6" s="195"/>
      <c r="G6" s="195"/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5"/>
    </row>
    <row r="7" spans="1:18">
      <c r="A7" s="195" t="s">
        <v>311</v>
      </c>
      <c r="B7" s="195"/>
      <c r="C7" s="195"/>
      <c r="D7" s="195"/>
      <c r="E7" s="195"/>
      <c r="F7" s="195"/>
      <c r="G7" s="195"/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5"/>
    </row>
    <row r="8" spans="1:18">
      <c r="A8" s="195" t="s">
        <v>202</v>
      </c>
      <c r="B8" s="195"/>
      <c r="C8" s="195"/>
      <c r="D8" s="195"/>
      <c r="E8" s="195"/>
      <c r="F8" s="195"/>
      <c r="G8" s="195"/>
      <c r="H8" s="195"/>
      <c r="I8" s="195"/>
      <c r="J8" s="195"/>
      <c r="K8" s="195"/>
      <c r="L8" s="195"/>
      <c r="M8" s="195"/>
      <c r="N8" s="195"/>
      <c r="O8" s="195"/>
      <c r="P8" s="195"/>
      <c r="Q8" s="195"/>
      <c r="R8" s="195"/>
    </row>
    <row r="9" spans="1:18">
      <c r="A9" s="195" t="s">
        <v>201</v>
      </c>
      <c r="B9" s="195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5"/>
      <c r="N9" s="195"/>
      <c r="O9" s="195"/>
      <c r="P9" s="195"/>
      <c r="Q9" s="195"/>
      <c r="R9" s="195"/>
    </row>
    <row r="10" spans="1:18">
      <c r="A10" s="195" t="s">
        <v>203</v>
      </c>
      <c r="B10" s="195"/>
      <c r="C10" s="195"/>
      <c r="D10" s="195"/>
      <c r="E10" s="195"/>
      <c r="F10" s="195"/>
      <c r="G10" s="195"/>
      <c r="H10" s="195"/>
      <c r="I10" s="195"/>
      <c r="J10" s="195"/>
      <c r="K10" s="195"/>
      <c r="L10" s="195"/>
      <c r="M10" s="195"/>
      <c r="N10" s="195"/>
      <c r="O10" s="195"/>
      <c r="P10" s="195"/>
      <c r="Q10" s="195"/>
      <c r="R10" s="195"/>
    </row>
    <row r="11" spans="1:18">
      <c r="A11" s="195" t="s">
        <v>312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</row>
    <row r="12" spans="1:18">
      <c r="A12" s="197" t="s">
        <v>290</v>
      </c>
      <c r="B12" s="197"/>
      <c r="C12" s="197"/>
      <c r="D12" s="197"/>
      <c r="E12" s="197"/>
      <c r="F12" s="197"/>
      <c r="G12" s="197"/>
      <c r="H12" s="197"/>
      <c r="I12" s="197"/>
      <c r="J12" s="197"/>
      <c r="K12" s="197"/>
      <c r="L12" s="197"/>
      <c r="M12" s="197"/>
      <c r="N12" s="197"/>
      <c r="O12" s="197"/>
      <c r="P12" s="197"/>
      <c r="Q12" s="197"/>
      <c r="R12" s="197"/>
    </row>
    <row r="13" spans="1:18">
      <c r="A13" s="195" t="s">
        <v>204</v>
      </c>
      <c r="B13" s="195"/>
      <c r="C13" s="195"/>
      <c r="D13" s="195"/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195"/>
      <c r="P13" s="195"/>
      <c r="Q13" s="195"/>
      <c r="R13" s="195"/>
    </row>
    <row r="14" spans="1:18">
      <c r="A14" s="23"/>
    </row>
    <row r="15" spans="1:18">
      <c r="A15" s="186" t="s">
        <v>205</v>
      </c>
      <c r="B15" s="186"/>
      <c r="C15" s="186"/>
      <c r="D15" s="186"/>
      <c r="E15" s="186"/>
      <c r="F15" s="186"/>
      <c r="G15" s="186"/>
      <c r="H15" s="186"/>
      <c r="I15" s="186"/>
      <c r="J15" s="186"/>
      <c r="K15" s="186"/>
      <c r="L15" s="186"/>
      <c r="M15" s="186"/>
      <c r="N15" s="186"/>
      <c r="O15" s="186"/>
      <c r="P15" s="186"/>
      <c r="Q15" s="186"/>
      <c r="R15" s="186"/>
    </row>
    <row r="16" spans="1:18">
      <c r="A16" s="186" t="s">
        <v>313</v>
      </c>
      <c r="B16" s="186"/>
      <c r="C16" s="186"/>
      <c r="D16" s="186"/>
      <c r="E16" s="186"/>
      <c r="F16" s="186"/>
      <c r="G16" s="186"/>
      <c r="H16" s="186"/>
      <c r="I16" s="186"/>
      <c r="J16" s="186"/>
      <c r="K16" s="186"/>
      <c r="L16" s="186"/>
      <c r="M16" s="186"/>
      <c r="N16" s="186"/>
      <c r="O16" s="186"/>
      <c r="P16" s="186"/>
      <c r="Q16" s="186"/>
      <c r="R16" s="186"/>
    </row>
    <row r="17" spans="1:18" ht="15.75" thickBot="1">
      <c r="A17" s="37"/>
    </row>
    <row r="18" spans="1:18" ht="15.75" thickBot="1">
      <c r="A18" s="194"/>
      <c r="B18" s="194"/>
      <c r="C18" s="194"/>
      <c r="D18" s="194"/>
      <c r="E18" s="194"/>
      <c r="F18" s="194"/>
      <c r="G18" s="194"/>
      <c r="H18" s="194"/>
      <c r="I18" s="194"/>
      <c r="J18" s="194"/>
      <c r="K18" s="194"/>
      <c r="L18" s="194"/>
      <c r="M18" s="194"/>
      <c r="N18" s="194"/>
      <c r="O18" s="194"/>
      <c r="P18" s="221"/>
      <c r="Q18" s="171" t="s">
        <v>206</v>
      </c>
      <c r="R18" s="173"/>
    </row>
    <row r="19" spans="1:18" ht="15.75" thickBot="1">
      <c r="A19" s="194"/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217" t="s">
        <v>207</v>
      </c>
      <c r="N19" s="217"/>
      <c r="O19" s="217"/>
      <c r="P19" s="218"/>
      <c r="Q19" s="219">
        <v>501016</v>
      </c>
      <c r="R19" s="220"/>
    </row>
    <row r="20" spans="1:18" ht="15.75" thickBot="1">
      <c r="A20" s="203"/>
      <c r="B20" s="203"/>
      <c r="C20" s="203"/>
      <c r="D20" s="203"/>
      <c r="E20" s="203"/>
      <c r="F20" s="203"/>
      <c r="G20" s="203"/>
      <c r="H20" s="203"/>
      <c r="I20" s="203"/>
      <c r="J20" s="203"/>
      <c r="K20" s="203"/>
      <c r="L20" s="203"/>
      <c r="M20" s="225" t="s">
        <v>208</v>
      </c>
      <c r="N20" s="225"/>
      <c r="O20" s="225"/>
      <c r="P20" s="226"/>
      <c r="Q20" s="174"/>
      <c r="R20" s="176"/>
    </row>
    <row r="21" spans="1:18" ht="22.5" customHeight="1" thickBot="1">
      <c r="A21" s="174" t="s">
        <v>209</v>
      </c>
      <c r="B21" s="175"/>
      <c r="C21" s="175"/>
      <c r="D21" s="176"/>
      <c r="E21" s="214" t="s">
        <v>314</v>
      </c>
      <c r="F21" s="215"/>
      <c r="G21" s="215"/>
      <c r="H21" s="215"/>
      <c r="I21" s="215"/>
      <c r="J21" s="215"/>
      <c r="K21" s="215"/>
      <c r="L21" s="216"/>
      <c r="M21" s="211" t="s">
        <v>210</v>
      </c>
      <c r="N21" s="212"/>
      <c r="O21" s="212"/>
      <c r="P21" s="213"/>
      <c r="Q21" s="174"/>
      <c r="R21" s="176"/>
    </row>
    <row r="22" spans="1:18" ht="15.75" thickBot="1">
      <c r="A22" s="174"/>
      <c r="B22" s="175"/>
      <c r="C22" s="175"/>
      <c r="D22" s="176"/>
      <c r="E22" s="174" t="s">
        <v>211</v>
      </c>
      <c r="F22" s="176"/>
      <c r="G22" s="174">
        <v>1301062436</v>
      </c>
      <c r="H22" s="176"/>
      <c r="I22" s="224">
        <v>130101001</v>
      </c>
      <c r="J22" s="222"/>
      <c r="K22" s="222"/>
      <c r="L22" s="222"/>
      <c r="M22" s="222"/>
      <c r="N22" s="222"/>
      <c r="O22" s="222"/>
      <c r="P22" s="223"/>
      <c r="Q22" s="174"/>
      <c r="R22" s="176"/>
    </row>
    <row r="23" spans="1:18" ht="15.75" thickBot="1">
      <c r="A23" s="174" t="s">
        <v>212</v>
      </c>
      <c r="B23" s="175"/>
      <c r="C23" s="175"/>
      <c r="D23" s="176"/>
      <c r="E23" s="174"/>
      <c r="F23" s="175"/>
      <c r="G23" s="175"/>
      <c r="H23" s="175"/>
      <c r="I23" s="175"/>
      <c r="J23" s="175"/>
      <c r="K23" s="175"/>
      <c r="L23" s="176"/>
      <c r="M23" s="177" t="s">
        <v>213</v>
      </c>
      <c r="N23" s="178"/>
      <c r="O23" s="178"/>
      <c r="P23" s="179"/>
      <c r="Q23" s="174"/>
      <c r="R23" s="176"/>
    </row>
    <row r="24" spans="1:18" ht="15.75" thickBot="1">
      <c r="A24" s="174" t="s">
        <v>214</v>
      </c>
      <c r="B24" s="175"/>
      <c r="C24" s="175"/>
      <c r="D24" s="176"/>
      <c r="E24" s="174"/>
      <c r="F24" s="175"/>
      <c r="G24" s="175"/>
      <c r="H24" s="175"/>
      <c r="I24" s="175"/>
      <c r="J24" s="175"/>
      <c r="K24" s="175"/>
      <c r="L24" s="176"/>
      <c r="M24" s="214"/>
      <c r="N24" s="215"/>
      <c r="O24" s="215"/>
      <c r="P24" s="216"/>
      <c r="Q24" s="174"/>
      <c r="R24" s="176"/>
    </row>
    <row r="25" spans="1:18" ht="15.75" thickBot="1">
      <c r="A25" s="174" t="s">
        <v>215</v>
      </c>
      <c r="B25" s="175"/>
      <c r="C25" s="175"/>
      <c r="D25" s="176"/>
      <c r="E25" s="174"/>
      <c r="F25" s="175"/>
      <c r="G25" s="175"/>
      <c r="H25" s="175"/>
      <c r="I25" s="175"/>
      <c r="J25" s="175"/>
      <c r="K25" s="175"/>
      <c r="L25" s="176"/>
      <c r="M25" s="177" t="s">
        <v>216</v>
      </c>
      <c r="N25" s="178"/>
      <c r="O25" s="178"/>
      <c r="P25" s="179"/>
      <c r="Q25" s="174"/>
      <c r="R25" s="176"/>
    </row>
    <row r="26" spans="1:18" ht="15.75" thickBot="1">
      <c r="A26" s="174" t="s">
        <v>214</v>
      </c>
      <c r="B26" s="175"/>
      <c r="C26" s="175"/>
      <c r="D26" s="176"/>
      <c r="E26" s="174"/>
      <c r="F26" s="175"/>
      <c r="G26" s="175"/>
      <c r="H26" s="175"/>
      <c r="I26" s="175"/>
      <c r="J26" s="175"/>
      <c r="K26" s="175"/>
      <c r="L26" s="176"/>
      <c r="M26" s="214"/>
      <c r="N26" s="215"/>
      <c r="O26" s="215"/>
      <c r="P26" s="216"/>
      <c r="Q26" s="174"/>
      <c r="R26" s="176"/>
    </row>
    <row r="27" spans="1:18" ht="15.75" thickBot="1">
      <c r="A27" s="174" t="s">
        <v>217</v>
      </c>
      <c r="B27" s="175"/>
      <c r="C27" s="175"/>
      <c r="D27" s="176"/>
      <c r="E27" s="174"/>
      <c r="F27" s="175"/>
      <c r="G27" s="175"/>
      <c r="H27" s="175"/>
      <c r="I27" s="175"/>
      <c r="J27" s="175"/>
      <c r="K27" s="175"/>
      <c r="L27" s="176"/>
      <c r="M27" s="211" t="s">
        <v>210</v>
      </c>
      <c r="N27" s="212"/>
      <c r="O27" s="212"/>
      <c r="P27" s="213"/>
      <c r="Q27" s="174"/>
      <c r="R27" s="176"/>
    </row>
    <row r="28" spans="1:18" ht="15.75" thickBot="1">
      <c r="A28" s="174" t="s">
        <v>218</v>
      </c>
      <c r="B28" s="175"/>
      <c r="C28" s="175"/>
      <c r="D28" s="175"/>
      <c r="E28" s="175"/>
      <c r="F28" s="175"/>
      <c r="G28" s="175"/>
      <c r="H28" s="175"/>
      <c r="I28" s="175"/>
      <c r="J28" s="175"/>
      <c r="K28" s="175"/>
      <c r="L28" s="176"/>
      <c r="M28" s="177" t="s">
        <v>219</v>
      </c>
      <c r="N28" s="178"/>
      <c r="O28" s="178"/>
      <c r="P28" s="179"/>
      <c r="Q28" s="174"/>
      <c r="R28" s="176"/>
    </row>
    <row r="29" spans="1:18">
      <c r="A29" s="199" t="s">
        <v>220</v>
      </c>
      <c r="B29" s="200"/>
      <c r="C29" s="200"/>
      <c r="D29" s="200"/>
      <c r="E29" s="200"/>
      <c r="F29" s="200"/>
      <c r="G29" s="200"/>
      <c r="H29" s="200"/>
      <c r="I29" s="200"/>
      <c r="J29" s="200"/>
      <c r="K29" s="200"/>
      <c r="L29" s="201"/>
      <c r="M29" s="205" t="s">
        <v>222</v>
      </c>
      <c r="N29" s="206"/>
      <c r="O29" s="206"/>
      <c r="P29" s="207"/>
      <c r="Q29" s="199"/>
      <c r="R29" s="201"/>
    </row>
    <row r="30" spans="1:18" ht="15.75" thickBot="1">
      <c r="A30" s="202" t="s">
        <v>221</v>
      </c>
      <c r="B30" s="203"/>
      <c r="C30" s="203"/>
      <c r="D30" s="203"/>
      <c r="E30" s="203"/>
      <c r="F30" s="203"/>
      <c r="G30" s="203"/>
      <c r="H30" s="203"/>
      <c r="I30" s="203"/>
      <c r="J30" s="203"/>
      <c r="K30" s="203"/>
      <c r="L30" s="204"/>
      <c r="M30" s="208"/>
      <c r="N30" s="209"/>
      <c r="O30" s="209"/>
      <c r="P30" s="210"/>
      <c r="Q30" s="202"/>
      <c r="R30" s="204"/>
    </row>
    <row r="31" spans="1:18" ht="15.75" thickBot="1">
      <c r="A31" s="174"/>
      <c r="B31" s="175"/>
      <c r="C31" s="175"/>
      <c r="D31" s="175"/>
      <c r="E31" s="175"/>
      <c r="F31" s="175"/>
      <c r="G31" s="175"/>
      <c r="H31" s="175"/>
      <c r="I31" s="175"/>
      <c r="J31" s="175"/>
      <c r="K31" s="175"/>
      <c r="L31" s="175"/>
      <c r="M31" s="176"/>
      <c r="N31" s="174"/>
      <c r="O31" s="175"/>
      <c r="P31" s="175"/>
      <c r="Q31" s="175"/>
      <c r="R31" s="176"/>
    </row>
    <row r="32" spans="1:18" ht="15.75" thickBot="1">
      <c r="A32" s="190" t="s">
        <v>78</v>
      </c>
      <c r="B32" s="191"/>
      <c r="C32" s="191"/>
      <c r="D32" s="191"/>
      <c r="E32" s="191"/>
      <c r="F32" s="191"/>
      <c r="G32" s="191"/>
      <c r="H32" s="191"/>
      <c r="I32" s="191"/>
      <c r="J32" s="191"/>
      <c r="K32" s="191"/>
      <c r="L32" s="191"/>
      <c r="M32" s="192"/>
      <c r="N32" s="174"/>
      <c r="O32" s="175"/>
      <c r="P32" s="175"/>
      <c r="Q32" s="175"/>
      <c r="R32" s="176"/>
    </row>
    <row r="33" spans="1:18" ht="118.5" customHeight="1" thickBot="1">
      <c r="A33" s="184" t="s">
        <v>223</v>
      </c>
      <c r="B33" s="184" t="s">
        <v>224</v>
      </c>
      <c r="C33" s="135" t="s">
        <v>44</v>
      </c>
      <c r="D33" s="167" t="s">
        <v>225</v>
      </c>
      <c r="E33" s="168"/>
      <c r="F33" s="171" t="s">
        <v>226</v>
      </c>
      <c r="G33" s="172"/>
      <c r="H33" s="172"/>
      <c r="I33" s="173"/>
      <c r="J33" s="171" t="s">
        <v>227</v>
      </c>
      <c r="K33" s="173"/>
      <c r="L33" s="171" t="s">
        <v>228</v>
      </c>
      <c r="M33" s="172"/>
      <c r="N33" s="172"/>
      <c r="O33" s="172"/>
      <c r="P33" s="172"/>
      <c r="Q33" s="173"/>
      <c r="R33" s="38"/>
    </row>
    <row r="34" spans="1:18" ht="16.5" thickBot="1">
      <c r="A34" s="185"/>
      <c r="B34" s="185"/>
      <c r="C34" s="137"/>
      <c r="D34" s="169"/>
      <c r="E34" s="170"/>
      <c r="F34" s="171" t="s">
        <v>229</v>
      </c>
      <c r="G34" s="173"/>
      <c r="H34" s="171" t="s">
        <v>230</v>
      </c>
      <c r="I34" s="173"/>
      <c r="J34" s="39" t="s">
        <v>229</v>
      </c>
      <c r="K34" s="39" t="s">
        <v>230</v>
      </c>
      <c r="L34" s="171" t="s">
        <v>231</v>
      </c>
      <c r="M34" s="172"/>
      <c r="N34" s="173"/>
      <c r="O34" s="171" t="s">
        <v>232</v>
      </c>
      <c r="P34" s="172"/>
      <c r="Q34" s="173"/>
      <c r="R34" s="38"/>
    </row>
    <row r="35" spans="1:18" ht="16.5" thickBot="1">
      <c r="A35" s="40">
        <v>1</v>
      </c>
      <c r="B35" s="41">
        <v>2</v>
      </c>
      <c r="C35" s="42">
        <v>3</v>
      </c>
      <c r="D35" s="171">
        <v>4</v>
      </c>
      <c r="E35" s="173"/>
      <c r="F35" s="171">
        <v>5</v>
      </c>
      <c r="G35" s="173"/>
      <c r="H35" s="171">
        <v>6</v>
      </c>
      <c r="I35" s="173"/>
      <c r="J35" s="52">
        <v>7</v>
      </c>
      <c r="K35" s="52">
        <v>8</v>
      </c>
      <c r="L35" s="171">
        <v>9</v>
      </c>
      <c r="M35" s="172"/>
      <c r="N35" s="173"/>
      <c r="O35" s="171">
        <v>10</v>
      </c>
      <c r="P35" s="172"/>
      <c r="Q35" s="173"/>
      <c r="R35" s="38"/>
    </row>
    <row r="36" spans="1:18" ht="72" customHeight="1" thickBot="1">
      <c r="A36" s="100" t="s">
        <v>287</v>
      </c>
      <c r="B36" s="101" t="s">
        <v>289</v>
      </c>
      <c r="C36" s="102" t="s">
        <v>288</v>
      </c>
      <c r="D36" s="48"/>
      <c r="E36" s="49"/>
      <c r="F36" s="48"/>
      <c r="G36" s="49"/>
      <c r="H36" s="50"/>
      <c r="I36" s="51"/>
      <c r="J36" s="53"/>
      <c r="K36" s="53"/>
      <c r="L36" s="193">
        <v>498200</v>
      </c>
      <c r="M36" s="172"/>
      <c r="N36" s="173"/>
      <c r="O36" s="193">
        <v>468200</v>
      </c>
      <c r="P36" s="172"/>
      <c r="Q36" s="173"/>
      <c r="R36" s="38"/>
    </row>
    <row r="37" spans="1:18" ht="82.5" customHeight="1" thickBot="1">
      <c r="A37" s="40"/>
      <c r="B37" s="91"/>
      <c r="C37" s="90"/>
      <c r="D37" s="48"/>
      <c r="E37" s="49"/>
      <c r="F37" s="48"/>
      <c r="G37" s="49"/>
      <c r="H37" s="50"/>
      <c r="I37" s="51"/>
      <c r="J37" s="53"/>
      <c r="K37" s="53"/>
      <c r="L37" s="193"/>
      <c r="M37" s="172"/>
      <c r="N37" s="173"/>
      <c r="O37" s="193"/>
      <c r="P37" s="172"/>
      <c r="Q37" s="173"/>
      <c r="R37" s="38"/>
    </row>
    <row r="38" spans="1:18" ht="16.5" thickBot="1">
      <c r="A38" s="84"/>
      <c r="B38" s="91"/>
      <c r="C38" s="42"/>
      <c r="D38" s="85"/>
      <c r="E38" s="86"/>
      <c r="F38" s="85"/>
      <c r="G38" s="86"/>
      <c r="H38" s="80"/>
      <c r="I38" s="83"/>
      <c r="J38" s="53"/>
      <c r="K38" s="53"/>
      <c r="L38" s="172"/>
      <c r="M38" s="172"/>
      <c r="N38" s="173"/>
      <c r="O38" s="193"/>
      <c r="P38" s="172"/>
      <c r="Q38" s="173"/>
      <c r="R38" s="38"/>
    </row>
    <row r="39" spans="1:18" ht="16.5" thickBot="1">
      <c r="A39" s="43"/>
      <c r="B39" s="81"/>
      <c r="C39" s="92"/>
      <c r="D39" s="198"/>
      <c r="E39" s="198"/>
      <c r="F39" s="198"/>
      <c r="G39" s="198"/>
      <c r="H39" s="175"/>
      <c r="I39" s="175"/>
      <c r="J39" s="92"/>
      <c r="K39" s="92"/>
      <c r="L39" s="175"/>
      <c r="M39" s="175"/>
      <c r="N39" s="176"/>
      <c r="O39" s="174"/>
      <c r="P39" s="175"/>
      <c r="Q39" s="176"/>
      <c r="R39" s="38"/>
    </row>
    <row r="40" spans="1:18" ht="16.5" thickBot="1">
      <c r="A40" s="187" t="s">
        <v>233</v>
      </c>
      <c r="B40" s="188"/>
      <c r="C40" s="188"/>
      <c r="D40" s="188"/>
      <c r="E40" s="188"/>
      <c r="F40" s="188"/>
      <c r="G40" s="189"/>
      <c r="H40" s="174"/>
      <c r="I40" s="176"/>
      <c r="J40" s="87" t="s">
        <v>234</v>
      </c>
      <c r="K40" s="82"/>
      <c r="L40" s="174">
        <f>L36+L37+L38</f>
        <v>498200</v>
      </c>
      <c r="M40" s="175"/>
      <c r="N40" s="176"/>
      <c r="O40" s="174">
        <f>O36+O37+O38</f>
        <v>468200</v>
      </c>
      <c r="P40" s="175"/>
      <c r="Q40" s="176"/>
      <c r="R40" s="38"/>
    </row>
    <row r="41" spans="1:18" ht="16.5" thickBot="1">
      <c r="A41" s="180" t="s">
        <v>235</v>
      </c>
      <c r="B41" s="180"/>
      <c r="C41" s="180"/>
      <c r="D41" s="180"/>
      <c r="E41" s="180"/>
      <c r="F41" s="180"/>
      <c r="G41" s="180"/>
      <c r="H41" s="180"/>
      <c r="I41" s="180"/>
      <c r="J41" s="180"/>
      <c r="K41" s="180"/>
      <c r="L41" s="180"/>
      <c r="M41" s="180"/>
      <c r="N41" s="180"/>
      <c r="O41" s="181"/>
      <c r="P41" s="174"/>
      <c r="Q41" s="176"/>
      <c r="R41" s="38"/>
    </row>
    <row r="42" spans="1:18" ht="16.5" thickBot="1">
      <c r="A42" s="182" t="s">
        <v>236</v>
      </c>
      <c r="B42" s="182"/>
      <c r="C42" s="182"/>
      <c r="D42" s="182"/>
      <c r="E42" s="182"/>
      <c r="F42" s="182"/>
      <c r="G42" s="182"/>
      <c r="H42" s="182"/>
      <c r="I42" s="182"/>
      <c r="J42" s="182"/>
      <c r="K42" s="182"/>
      <c r="L42" s="182"/>
      <c r="M42" s="182"/>
      <c r="N42" s="182"/>
      <c r="O42" s="183"/>
      <c r="P42" s="174"/>
      <c r="Q42" s="176"/>
      <c r="R42" s="38"/>
    </row>
    <row r="43" spans="1:18">
      <c r="A43" s="44"/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</row>
    <row r="44" spans="1:18" ht="15.75">
      <c r="A44" s="45"/>
    </row>
    <row r="45" spans="1:18" ht="25.5" customHeight="1">
      <c r="A45" s="21" t="s">
        <v>244</v>
      </c>
      <c r="B45" s="46"/>
      <c r="C45" s="46"/>
      <c r="D45" s="46"/>
      <c r="E45" s="46"/>
      <c r="F45" s="46"/>
      <c r="G45" s="46"/>
    </row>
    <row r="46" spans="1:18">
      <c r="A46" s="21" t="s">
        <v>237</v>
      </c>
    </row>
    <row r="47" spans="1:18">
      <c r="A47" s="21" t="s">
        <v>238</v>
      </c>
    </row>
    <row r="48" spans="1:18">
      <c r="A48" s="21" t="s">
        <v>239</v>
      </c>
    </row>
    <row r="49" spans="1:1">
      <c r="A49" s="21" t="s">
        <v>240</v>
      </c>
    </row>
    <row r="50" spans="1:1">
      <c r="A50" s="21" t="s">
        <v>241</v>
      </c>
    </row>
    <row r="51" spans="1:1">
      <c r="A51" s="21" t="s">
        <v>242</v>
      </c>
    </row>
    <row r="52" spans="1:1">
      <c r="A52" s="21" t="s">
        <v>243</v>
      </c>
    </row>
  </sheetData>
  <mergeCells count="101">
    <mergeCell ref="E19:L19"/>
    <mergeCell ref="M19:P19"/>
    <mergeCell ref="Q19:R19"/>
    <mergeCell ref="A22:D22"/>
    <mergeCell ref="E22:F22"/>
    <mergeCell ref="G22:H22"/>
    <mergeCell ref="A18:P18"/>
    <mergeCell ref="M22:P22"/>
    <mergeCell ref="I22:L22"/>
    <mergeCell ref="A20:D20"/>
    <mergeCell ref="E20:L20"/>
    <mergeCell ref="M20:P20"/>
    <mergeCell ref="Q20:R20"/>
    <mergeCell ref="A21:D21"/>
    <mergeCell ref="E21:L21"/>
    <mergeCell ref="M21:P21"/>
    <mergeCell ref="Q21:R21"/>
    <mergeCell ref="A6:R6"/>
    <mergeCell ref="A7:R7"/>
    <mergeCell ref="A27:D27"/>
    <mergeCell ref="E27:L27"/>
    <mergeCell ref="M27:P27"/>
    <mergeCell ref="Q27:R27"/>
    <mergeCell ref="A25:D25"/>
    <mergeCell ref="E25:L25"/>
    <mergeCell ref="M25:P25"/>
    <mergeCell ref="Q25:R25"/>
    <mergeCell ref="A26:D26"/>
    <mergeCell ref="E26:L26"/>
    <mergeCell ref="M26:P26"/>
    <mergeCell ref="Q26:R26"/>
    <mergeCell ref="Q22:R22"/>
    <mergeCell ref="A24:D24"/>
    <mergeCell ref="E24:L24"/>
    <mergeCell ref="M24:P24"/>
    <mergeCell ref="A9:R9"/>
    <mergeCell ref="A10:R10"/>
    <mergeCell ref="A11:R11"/>
    <mergeCell ref="A13:R13"/>
    <mergeCell ref="A12:R12"/>
    <mergeCell ref="Q18:R18"/>
    <mergeCell ref="A1:R1"/>
    <mergeCell ref="A2:R2"/>
    <mergeCell ref="A3:R3"/>
    <mergeCell ref="A4:R4"/>
    <mergeCell ref="A5:R5"/>
    <mergeCell ref="D39:E39"/>
    <mergeCell ref="F39:G39"/>
    <mergeCell ref="H39:I39"/>
    <mergeCell ref="L39:N39"/>
    <mergeCell ref="O39:Q39"/>
    <mergeCell ref="F35:G35"/>
    <mergeCell ref="H35:I35"/>
    <mergeCell ref="L35:N35"/>
    <mergeCell ref="A8:R8"/>
    <mergeCell ref="L33:Q33"/>
    <mergeCell ref="F34:G34"/>
    <mergeCell ref="H34:I34"/>
    <mergeCell ref="L34:N34"/>
    <mergeCell ref="O34:Q34"/>
    <mergeCell ref="A29:L29"/>
    <mergeCell ref="A30:L30"/>
    <mergeCell ref="M29:P30"/>
    <mergeCell ref="Q29:R30"/>
    <mergeCell ref="Q28:R28"/>
    <mergeCell ref="A15:R15"/>
    <mergeCell ref="A16:R16"/>
    <mergeCell ref="A40:G40"/>
    <mergeCell ref="H40:I40"/>
    <mergeCell ref="L40:N40"/>
    <mergeCell ref="O40:Q40"/>
    <mergeCell ref="O35:Q35"/>
    <mergeCell ref="A31:M31"/>
    <mergeCell ref="N31:R31"/>
    <mergeCell ref="A32:M32"/>
    <mergeCell ref="N32:R32"/>
    <mergeCell ref="L36:N36"/>
    <mergeCell ref="L37:N37"/>
    <mergeCell ref="D35:E35"/>
    <mergeCell ref="Q24:R24"/>
    <mergeCell ref="A23:D23"/>
    <mergeCell ref="E23:L23"/>
    <mergeCell ref="M23:P23"/>
    <mergeCell ref="Q23:R23"/>
    <mergeCell ref="L38:N38"/>
    <mergeCell ref="O38:Q38"/>
    <mergeCell ref="O36:Q36"/>
    <mergeCell ref="O37:Q37"/>
    <mergeCell ref="A19:D19"/>
    <mergeCell ref="C33:C34"/>
    <mergeCell ref="D33:E34"/>
    <mergeCell ref="F33:I33"/>
    <mergeCell ref="J33:K33"/>
    <mergeCell ref="A28:L28"/>
    <mergeCell ref="M28:P28"/>
    <mergeCell ref="A41:O41"/>
    <mergeCell ref="P41:Q41"/>
    <mergeCell ref="A42:O42"/>
    <mergeCell ref="P42:Q42"/>
    <mergeCell ref="A33:A34"/>
    <mergeCell ref="B33:B34"/>
  </mergeCells>
  <hyperlinks>
    <hyperlink ref="M19" r:id="rId1" display="http://internet.garant.ru/document?id=79139&amp;sub=0"/>
    <hyperlink ref="M23" r:id="rId2" display="http://internet.garant.ru/document?id=70365940&amp;sub=0"/>
    <hyperlink ref="M25" r:id="rId3" display="http://internet.garant.ru/document?id=70308460&amp;sub=100000"/>
    <hyperlink ref="M28" r:id="rId4" display="http://internet.garant.ru/document?id=79222&amp;sub=0"/>
    <hyperlink ref="M29" r:id="rId5" display="http://internet.garant.ru/document?id=12022754&amp;sub=0"/>
    <hyperlink ref="C33" r:id="rId6" display="http://internet.garant.ru/document?id=70308460&amp;sub=10000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13</vt:i4>
      </vt:variant>
      <vt:variant>
        <vt:lpstr>Именованные диапазоны</vt:lpstr>
      </vt:variant>
      <vt:variant>
        <vt:i4>68</vt:i4>
      </vt:variant>
    </vt:vector>
  </HeadingPairs>
  <TitlesOfParts>
    <vt:vector size="81" baseType="lpstr">
      <vt:lpstr>Заголовочная</vt:lpstr>
      <vt:lpstr>Содержательная часть (текстовая</vt:lpstr>
      <vt:lpstr>Содержательная часть (табл 1)</vt:lpstr>
      <vt:lpstr>раздел2</vt:lpstr>
      <vt:lpstr>раздел2.1</vt:lpstr>
      <vt:lpstr>раздел3</vt:lpstr>
      <vt:lpstr>раздел4</vt:lpstr>
      <vt:lpstr>приложение1</vt:lpstr>
      <vt:lpstr>1.4</vt:lpstr>
      <vt:lpstr>2-4</vt:lpstr>
      <vt:lpstr>6</vt:lpstr>
      <vt:lpstr>6,4-6,7</vt:lpstr>
      <vt:lpstr>целев</vt:lpstr>
      <vt:lpstr>раздел2!sub_100820</vt:lpstr>
      <vt:lpstr>раздел2!sub_100821</vt:lpstr>
      <vt:lpstr>раздел2!sub_100822</vt:lpstr>
      <vt:lpstr>раздел2!sub_100823</vt:lpstr>
      <vt:lpstr>раздел2!sub_100824</vt:lpstr>
      <vt:lpstr>раздел2!sub_100825</vt:lpstr>
      <vt:lpstr>раздел2!sub_100826</vt:lpstr>
      <vt:lpstr>раздел2!sub_100827</vt:lpstr>
      <vt:lpstr>раздел2!sub_100828</vt:lpstr>
      <vt:lpstr>раздел2!sub_100829</vt:lpstr>
      <vt:lpstr>раздел2.1!sub_10083</vt:lpstr>
      <vt:lpstr>раздел2.1!sub_100831</vt:lpstr>
      <vt:lpstr>раздел2.1!sub_100832</vt:lpstr>
      <vt:lpstr>раздел2.1!sub_100833</vt:lpstr>
      <vt:lpstr>раздел2.1!sub_100834</vt:lpstr>
      <vt:lpstr>раздел3!sub_100841</vt:lpstr>
      <vt:lpstr>раздел3!sub_100842</vt:lpstr>
      <vt:lpstr>раздел3!sub_100843</vt:lpstr>
      <vt:lpstr>раздел3!sub_100844</vt:lpstr>
      <vt:lpstr>раздел4!sub_100851</vt:lpstr>
      <vt:lpstr>раздел4!sub_100852</vt:lpstr>
      <vt:lpstr>раздел4!sub_100853</vt:lpstr>
      <vt:lpstr>целев!sub_101383</vt:lpstr>
      <vt:lpstr>целев!sub_101385</vt:lpstr>
      <vt:lpstr>раздел2!sub_108210</vt:lpstr>
      <vt:lpstr>раздел2!sub_108211</vt:lpstr>
      <vt:lpstr>раздел2!sub_108212</vt:lpstr>
      <vt:lpstr>раздел2!sub_108213</vt:lpstr>
      <vt:lpstr>раздел2!sub_108214</vt:lpstr>
      <vt:lpstr>раздел2!sub_108215</vt:lpstr>
      <vt:lpstr>раздел2!sub_108216</vt:lpstr>
      <vt:lpstr>раздел2!sub_108217</vt:lpstr>
      <vt:lpstr>раздел2!sub_108218</vt:lpstr>
      <vt:lpstr>раздел2!sub_108219</vt:lpstr>
      <vt:lpstr>раздел2!sub_108220</vt:lpstr>
      <vt:lpstr>раздел2!sub_108221</vt:lpstr>
      <vt:lpstr>раздел2!sub_108222</vt:lpstr>
      <vt:lpstr>раздел2!sub_108223</vt:lpstr>
      <vt:lpstr>раздел2!sub_108224</vt:lpstr>
      <vt:lpstr>целев!sub_1102</vt:lpstr>
      <vt:lpstr>целев!sub_1103</vt:lpstr>
      <vt:lpstr>целев!sub_1104</vt:lpstr>
      <vt:lpstr>целев!sub_1110</vt:lpstr>
      <vt:lpstr>приложение1!sub_2100</vt:lpstr>
      <vt:lpstr>'1.4'!sub_2104</vt:lpstr>
      <vt:lpstr>'1.4'!sub_21041</vt:lpstr>
      <vt:lpstr>'1.4'!sub_210411</vt:lpstr>
      <vt:lpstr>'1.4'!sub_210412</vt:lpstr>
      <vt:lpstr>'1.4'!sub_210413</vt:lpstr>
      <vt:lpstr>'1.4'!sub_21042</vt:lpstr>
      <vt:lpstr>'1.4'!sub_210421</vt:lpstr>
      <vt:lpstr>'1.4'!sub_210422</vt:lpstr>
      <vt:lpstr>'1.4'!sub_210423</vt:lpstr>
      <vt:lpstr>'1.4'!sub_210424</vt:lpstr>
      <vt:lpstr>'1.4'!sub_210425</vt:lpstr>
      <vt:lpstr>'1.4'!sub_21043</vt:lpstr>
      <vt:lpstr>'2-4'!sub_2200</vt:lpstr>
      <vt:lpstr>'2-4'!sub_2300</vt:lpstr>
      <vt:lpstr>'2-4'!sub_2400</vt:lpstr>
      <vt:lpstr>'2-4'!sub_2500</vt:lpstr>
      <vt:lpstr>'6'!sub_2600</vt:lpstr>
      <vt:lpstr>'6'!sub_2601</vt:lpstr>
      <vt:lpstr>'6'!sub_2602</vt:lpstr>
      <vt:lpstr>'6'!sub_2603</vt:lpstr>
      <vt:lpstr>'6,4-6,7'!sub_2605</vt:lpstr>
      <vt:lpstr>'6,4-6,7'!sub_2606</vt:lpstr>
      <vt:lpstr>'6,4-6,7'!sub_2607</vt:lpstr>
      <vt:lpstr>'1.4'!sub_3333</vt:lpstr>
    </vt:vector>
  </TitlesOfParts>
  <Company>SPecialiST RePack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1</cp:lastModifiedBy>
  <cp:lastPrinted>2017-03-02T12:10:24Z</cp:lastPrinted>
  <dcterms:created xsi:type="dcterms:W3CDTF">2017-01-10T13:42:18Z</dcterms:created>
  <dcterms:modified xsi:type="dcterms:W3CDTF">2017-03-02T12:14:00Z</dcterms:modified>
</cp:coreProperties>
</file>