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22995" windowHeight="1003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6" i="1"/>
  <c r="J29"/>
  <c r="H29"/>
  <c r="J28"/>
  <c r="H28"/>
  <c r="J27"/>
  <c r="H27"/>
  <c r="J26"/>
  <c r="H26"/>
  <c r="J25"/>
  <c r="H25"/>
  <c r="J24"/>
  <c r="H24"/>
  <c r="J23"/>
  <c r="H23"/>
  <c r="J22"/>
  <c r="H22"/>
  <c r="J21"/>
  <c r="H21"/>
  <c r="J20"/>
  <c r="H20"/>
  <c r="J19"/>
  <c r="H19"/>
  <c r="J18"/>
  <c r="H18"/>
  <c r="J17"/>
  <c r="H17"/>
  <c r="J16"/>
  <c r="H16"/>
  <c r="J15"/>
  <c r="H15"/>
  <c r="J14"/>
  <c r="H14"/>
  <c r="J13"/>
  <c r="H13"/>
  <c r="J12"/>
  <c r="H12"/>
  <c r="J11"/>
  <c r="H11"/>
  <c r="J10"/>
  <c r="H10"/>
  <c r="J9"/>
  <c r="H9"/>
  <c r="J8"/>
  <c r="H8"/>
  <c r="J7"/>
  <c r="H7"/>
  <c r="G6"/>
  <c r="E6"/>
  <c r="D6"/>
  <c r="B6"/>
  <c r="H6" l="1"/>
  <c r="J6"/>
</calcChain>
</file>

<file path=xl/sharedStrings.xml><?xml version="1.0" encoding="utf-8"?>
<sst xmlns="http://schemas.openxmlformats.org/spreadsheetml/2006/main" count="44" uniqueCount="42">
  <si>
    <t>Общие итоги миграции населения по районам Республики Мордовия</t>
  </si>
  <si>
    <t>с 1 января -10 ноября 2025 г.</t>
  </si>
  <si>
    <t>в том числе</t>
  </si>
  <si>
    <t>иностранные граждане, зарегистрированные с 1 января - 10 ноября 2025 г. на срок 9 месяцев и более</t>
  </si>
  <si>
    <t xml:space="preserve">иностранные граждане выбывшие с 1 января - 10 ноября 2025 г. </t>
  </si>
  <si>
    <t>миграционный прирост</t>
  </si>
  <si>
    <t>миграционный прирост иностранных граждан</t>
  </si>
  <si>
    <t>Республика Мордовия</t>
  </si>
  <si>
    <t xml:space="preserve">Ардатовский </t>
  </si>
  <si>
    <t xml:space="preserve">Атюрьевский </t>
  </si>
  <si>
    <t xml:space="preserve">Атяшевский </t>
  </si>
  <si>
    <t xml:space="preserve">Б.Березниковский </t>
  </si>
  <si>
    <t xml:space="preserve">Б.Игнатовский </t>
  </si>
  <si>
    <t xml:space="preserve">Дубенский </t>
  </si>
  <si>
    <t xml:space="preserve">Ельниковский </t>
  </si>
  <si>
    <t xml:space="preserve">Зубово-Полянский </t>
  </si>
  <si>
    <t xml:space="preserve">Инсарский </t>
  </si>
  <si>
    <t xml:space="preserve">Ичалковский </t>
  </si>
  <si>
    <t xml:space="preserve">Кадошкинский </t>
  </si>
  <si>
    <t xml:space="preserve">Ковылкинский </t>
  </si>
  <si>
    <t xml:space="preserve">Кочкуровский </t>
  </si>
  <si>
    <t xml:space="preserve">Краснослободский </t>
  </si>
  <si>
    <t xml:space="preserve">Лямбирский </t>
  </si>
  <si>
    <t xml:space="preserve">Ромодановский </t>
  </si>
  <si>
    <t xml:space="preserve">Рузаевский </t>
  </si>
  <si>
    <t xml:space="preserve">Старошайговский </t>
  </si>
  <si>
    <t xml:space="preserve">Темниковский </t>
  </si>
  <si>
    <t xml:space="preserve">Теньгушевский </t>
  </si>
  <si>
    <t xml:space="preserve">Торбеевский </t>
  </si>
  <si>
    <t xml:space="preserve">Чамзинский </t>
  </si>
  <si>
    <t xml:space="preserve">г.о. Саранск </t>
  </si>
  <si>
    <t>Число прибывших январь-ноябрь
 2025 г.</t>
  </si>
  <si>
    <t>Число прибывших январь-ноябрь
 2024 г.</t>
  </si>
  <si>
    <t>Число выбывших январь-ноябрь 
2025 г.</t>
  </si>
  <si>
    <t>Число выбывших январь-ноябрь 
2024 г.</t>
  </si>
  <si>
    <t>Миграционный прирост (убыль) январь -ноябрь 2025 г.</t>
  </si>
  <si>
    <t>Миграционный прирост (убыль) январь -ноябрь 2024 г.</t>
  </si>
  <si>
    <t>снижение миграционного прироста</t>
  </si>
  <si>
    <t>миграционная убыль</t>
  </si>
  <si>
    <t>снижение миграционной убыли</t>
  </si>
  <si>
    <t>рост миграционной убыли</t>
  </si>
  <si>
    <t>нулевой миграционный баланс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</si>
</sst>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B0F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DFF1D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E4AADD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Fill="1" applyBorder="1" applyAlignment="1">
      <alignment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wrapText="1"/>
    </xf>
    <xf numFmtId="1" fontId="5" fillId="2" borderId="0" xfId="0" applyNumberFormat="1" applyFont="1" applyFill="1" applyAlignment="1">
      <alignment horizontal="center" wrapText="1"/>
    </xf>
    <xf numFmtId="0" fontId="6" fillId="3" borderId="3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/>
    <xf numFmtId="0" fontId="6" fillId="5" borderId="3" xfId="0" applyFont="1" applyFill="1" applyBorder="1"/>
    <xf numFmtId="0" fontId="6" fillId="0" borderId="0" xfId="0" applyFont="1" applyFill="1"/>
    <xf numFmtId="0" fontId="6" fillId="0" borderId="0" xfId="0" applyFont="1" applyFill="1" applyBorder="1" applyAlignment="1">
      <alignment horizontal="left" wrapText="1"/>
    </xf>
    <xf numFmtId="0" fontId="6" fillId="6" borderId="3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4" borderId="0" xfId="0" applyFont="1" applyFill="1" applyAlignment="1">
      <alignment horizontal="left"/>
    </xf>
    <xf numFmtId="0" fontId="6" fillId="7" borderId="3" xfId="0" applyFont="1" applyFill="1" applyBorder="1"/>
    <xf numFmtId="0" fontId="6" fillId="8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9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6" borderId="3" xfId="0" applyNumberFormat="1" applyFont="1" applyFill="1" applyBorder="1" applyAlignment="1">
      <alignment horizontal="left" vertical="center"/>
    </xf>
    <xf numFmtId="0" fontId="6" fillId="7" borderId="3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left" vertical="center" wrapText="1"/>
    </xf>
    <xf numFmtId="0" fontId="7" fillId="8" borderId="3" xfId="0" applyFont="1" applyFill="1" applyBorder="1" applyAlignment="1">
      <alignment horizontal="left" vertical="center" wrapText="1"/>
    </xf>
    <xf numFmtId="0" fontId="7" fillId="8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6"/>
  <sheetViews>
    <sheetView tabSelected="1" workbookViewId="0">
      <selection activeCell="H32" sqref="H32"/>
    </sheetView>
  </sheetViews>
  <sheetFormatPr defaultRowHeight="15.75"/>
  <cols>
    <col min="1" max="1" width="24" style="18" customWidth="1"/>
    <col min="2" max="2" width="12.5703125" style="18" customWidth="1"/>
    <col min="3" max="3" width="13.42578125" style="18" customWidth="1"/>
    <col min="4" max="4" width="21.85546875" style="18" customWidth="1"/>
    <col min="5" max="6" width="12.85546875" style="18" customWidth="1"/>
    <col min="7" max="7" width="18.140625" style="18" customWidth="1"/>
    <col min="8" max="8" width="16.7109375" style="18" customWidth="1"/>
    <col min="9" max="9" width="17" style="18" customWidth="1"/>
    <col min="10" max="10" width="16.42578125" style="18" customWidth="1"/>
    <col min="11" max="16384" width="9.140625" style="4"/>
  </cols>
  <sheetData>
    <row r="1" spans="1:10" s="1" customFormat="1" ht="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s="1" customFormat="1" ht="15" customHeight="1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pans="1:10" s="1" customFormat="1" ht="15">
      <c r="A3" s="9"/>
      <c r="B3" s="10"/>
      <c r="C3" s="10"/>
      <c r="D3" s="10"/>
      <c r="E3" s="10"/>
      <c r="F3" s="10"/>
      <c r="G3" s="10"/>
      <c r="H3" s="10"/>
      <c r="I3" s="10"/>
      <c r="J3" s="11"/>
    </row>
    <row r="4" spans="1:10" s="2" customFormat="1" ht="15" customHeight="1">
      <c r="A4" s="12"/>
      <c r="B4" s="13" t="s">
        <v>31</v>
      </c>
      <c r="C4" s="13" t="s">
        <v>32</v>
      </c>
      <c r="D4" s="14" t="s">
        <v>2</v>
      </c>
      <c r="E4" s="13" t="s">
        <v>33</v>
      </c>
      <c r="F4" s="13" t="s">
        <v>34</v>
      </c>
      <c r="G4" s="14" t="s">
        <v>2</v>
      </c>
      <c r="H4" s="13" t="s">
        <v>35</v>
      </c>
      <c r="I4" s="13" t="s">
        <v>36</v>
      </c>
      <c r="J4" s="14" t="s">
        <v>2</v>
      </c>
    </row>
    <row r="5" spans="1:10" s="2" customFormat="1" ht="90">
      <c r="A5" s="15"/>
      <c r="B5" s="16"/>
      <c r="C5" s="16"/>
      <c r="D5" s="17" t="s">
        <v>3</v>
      </c>
      <c r="E5" s="16"/>
      <c r="F5" s="16"/>
      <c r="G5" s="17" t="s">
        <v>4</v>
      </c>
      <c r="H5" s="16"/>
      <c r="I5" s="16"/>
      <c r="J5" s="17" t="s">
        <v>6</v>
      </c>
    </row>
    <row r="6" spans="1:10" s="3" customFormat="1" ht="15">
      <c r="A6" s="41" t="s">
        <v>7</v>
      </c>
      <c r="B6" s="42">
        <f>SUM(B7:B29)</f>
        <v>18263</v>
      </c>
      <c r="C6" s="42">
        <v>16567</v>
      </c>
      <c r="D6" s="42">
        <f t="shared" ref="D6:G6" si="0">SUM(D7:D29)</f>
        <v>3104</v>
      </c>
      <c r="E6" s="42">
        <f t="shared" si="0"/>
        <v>20186</v>
      </c>
      <c r="F6" s="42">
        <v>17776</v>
      </c>
      <c r="G6" s="42">
        <f t="shared" si="0"/>
        <v>3206</v>
      </c>
      <c r="H6" s="42">
        <f t="shared" ref="H6:H29" si="1">B6-E6</f>
        <v>-1923</v>
      </c>
      <c r="I6" s="42">
        <f>C6-F6</f>
        <v>-1209</v>
      </c>
      <c r="J6" s="42">
        <f>D6-G6</f>
        <v>-102</v>
      </c>
    </row>
    <row r="7" spans="1:10" s="2" customFormat="1" ht="15">
      <c r="A7" s="40" t="s">
        <v>8</v>
      </c>
      <c r="B7" s="32">
        <v>458</v>
      </c>
      <c r="C7" s="32">
        <v>506</v>
      </c>
      <c r="D7" s="32">
        <v>1</v>
      </c>
      <c r="E7" s="32">
        <v>578</v>
      </c>
      <c r="F7" s="32">
        <v>564</v>
      </c>
      <c r="G7" s="32">
        <v>4</v>
      </c>
      <c r="H7" s="32">
        <f t="shared" si="1"/>
        <v>-120</v>
      </c>
      <c r="I7" s="32">
        <v>-58</v>
      </c>
      <c r="J7" s="32">
        <f t="shared" ref="J7:J29" si="2">D7-G7</f>
        <v>-3</v>
      </c>
    </row>
    <row r="8" spans="1:10" s="2" customFormat="1" ht="15">
      <c r="A8" s="40" t="s">
        <v>9</v>
      </c>
      <c r="B8" s="32">
        <v>197</v>
      </c>
      <c r="C8" s="32">
        <v>182</v>
      </c>
      <c r="D8" s="32">
        <v>1</v>
      </c>
      <c r="E8" s="32">
        <v>281</v>
      </c>
      <c r="F8" s="32">
        <v>231</v>
      </c>
      <c r="G8" s="32">
        <v>0</v>
      </c>
      <c r="H8" s="32">
        <f t="shared" si="1"/>
        <v>-84</v>
      </c>
      <c r="I8" s="32">
        <v>-49</v>
      </c>
      <c r="J8" s="32">
        <f t="shared" si="2"/>
        <v>1</v>
      </c>
    </row>
    <row r="9" spans="1:10" s="2" customFormat="1" ht="15">
      <c r="A9" s="31" t="s">
        <v>10</v>
      </c>
      <c r="B9" s="39">
        <v>413</v>
      </c>
      <c r="C9" s="39">
        <v>304</v>
      </c>
      <c r="D9" s="39">
        <v>39</v>
      </c>
      <c r="E9" s="39">
        <v>463</v>
      </c>
      <c r="F9" s="39">
        <v>431</v>
      </c>
      <c r="G9" s="39">
        <v>5</v>
      </c>
      <c r="H9" s="39">
        <f t="shared" si="1"/>
        <v>-50</v>
      </c>
      <c r="I9" s="39">
        <v>-127</v>
      </c>
      <c r="J9" s="39">
        <f t="shared" si="2"/>
        <v>34</v>
      </c>
    </row>
    <row r="10" spans="1:10" s="2" customFormat="1" ht="15">
      <c r="A10" s="38" t="s">
        <v>11</v>
      </c>
      <c r="B10" s="28">
        <v>317</v>
      </c>
      <c r="C10" s="28">
        <v>308</v>
      </c>
      <c r="D10" s="28">
        <v>5</v>
      </c>
      <c r="E10" s="28">
        <v>339</v>
      </c>
      <c r="F10" s="28">
        <v>257</v>
      </c>
      <c r="G10" s="28">
        <v>2</v>
      </c>
      <c r="H10" s="28">
        <f t="shared" si="1"/>
        <v>-22</v>
      </c>
      <c r="I10" s="28">
        <v>51</v>
      </c>
      <c r="J10" s="28">
        <f t="shared" si="2"/>
        <v>3</v>
      </c>
    </row>
    <row r="11" spans="1:10" s="2" customFormat="1" ht="15">
      <c r="A11" s="40" t="s">
        <v>12</v>
      </c>
      <c r="B11" s="32">
        <v>95</v>
      </c>
      <c r="C11" s="32">
        <v>102</v>
      </c>
      <c r="D11" s="32">
        <v>0</v>
      </c>
      <c r="E11" s="32">
        <v>174</v>
      </c>
      <c r="F11" s="32">
        <v>163</v>
      </c>
      <c r="G11" s="32">
        <v>5</v>
      </c>
      <c r="H11" s="32">
        <f t="shared" si="1"/>
        <v>-79</v>
      </c>
      <c r="I11" s="32">
        <v>-61</v>
      </c>
      <c r="J11" s="32">
        <f t="shared" si="2"/>
        <v>-5</v>
      </c>
    </row>
    <row r="12" spans="1:10" s="2" customFormat="1" ht="15">
      <c r="A12" s="31" t="s">
        <v>13</v>
      </c>
      <c r="B12" s="39">
        <v>433</v>
      </c>
      <c r="C12" s="39">
        <v>367</v>
      </c>
      <c r="D12" s="39">
        <v>216</v>
      </c>
      <c r="E12" s="39">
        <v>437</v>
      </c>
      <c r="F12" s="39">
        <v>438</v>
      </c>
      <c r="G12" s="39">
        <v>110</v>
      </c>
      <c r="H12" s="39">
        <f t="shared" si="1"/>
        <v>-4</v>
      </c>
      <c r="I12" s="39">
        <v>-71</v>
      </c>
      <c r="J12" s="39">
        <f t="shared" si="2"/>
        <v>106</v>
      </c>
    </row>
    <row r="13" spans="1:10" s="2" customFormat="1" ht="15">
      <c r="A13" s="31" t="s">
        <v>14</v>
      </c>
      <c r="B13" s="39">
        <v>218</v>
      </c>
      <c r="C13" s="39">
        <v>188</v>
      </c>
      <c r="D13" s="39">
        <v>6</v>
      </c>
      <c r="E13" s="39">
        <v>243</v>
      </c>
      <c r="F13" s="39">
        <v>223</v>
      </c>
      <c r="G13" s="39">
        <v>2</v>
      </c>
      <c r="H13" s="39">
        <f t="shared" si="1"/>
        <v>-25</v>
      </c>
      <c r="I13" s="39">
        <v>-35</v>
      </c>
      <c r="J13" s="39">
        <f t="shared" si="2"/>
        <v>4</v>
      </c>
    </row>
    <row r="14" spans="1:10" s="2" customFormat="1" ht="15">
      <c r="A14" s="40" t="s">
        <v>15</v>
      </c>
      <c r="B14" s="32">
        <v>1050</v>
      </c>
      <c r="C14" s="32">
        <v>927</v>
      </c>
      <c r="D14" s="32">
        <v>59</v>
      </c>
      <c r="E14" s="32">
        <v>1353</v>
      </c>
      <c r="F14" s="32">
        <v>1147</v>
      </c>
      <c r="G14" s="32">
        <v>88</v>
      </c>
      <c r="H14" s="32">
        <f t="shared" si="1"/>
        <v>-303</v>
      </c>
      <c r="I14" s="32">
        <v>-220</v>
      </c>
      <c r="J14" s="32">
        <f t="shared" si="2"/>
        <v>-29</v>
      </c>
    </row>
    <row r="15" spans="1:10" s="2" customFormat="1" ht="15">
      <c r="A15" s="40" t="s">
        <v>16</v>
      </c>
      <c r="B15" s="32">
        <v>233</v>
      </c>
      <c r="C15" s="32">
        <v>157</v>
      </c>
      <c r="D15" s="32">
        <v>0</v>
      </c>
      <c r="E15" s="32">
        <v>271</v>
      </c>
      <c r="F15" s="32">
        <v>192</v>
      </c>
      <c r="G15" s="32">
        <v>0</v>
      </c>
      <c r="H15" s="32">
        <f t="shared" si="1"/>
        <v>-38</v>
      </c>
      <c r="I15" s="32">
        <v>-35</v>
      </c>
      <c r="J15" s="32">
        <f t="shared" si="2"/>
        <v>0</v>
      </c>
    </row>
    <row r="16" spans="1:10" s="2" customFormat="1" ht="15">
      <c r="A16" s="37" t="s">
        <v>17</v>
      </c>
      <c r="B16" s="36">
        <v>627</v>
      </c>
      <c r="C16" s="36">
        <v>322</v>
      </c>
      <c r="D16" s="36">
        <v>2</v>
      </c>
      <c r="E16" s="36">
        <v>508</v>
      </c>
      <c r="F16" s="36">
        <v>391</v>
      </c>
      <c r="G16" s="36">
        <v>3</v>
      </c>
      <c r="H16" s="36">
        <f t="shared" si="1"/>
        <v>119</v>
      </c>
      <c r="I16" s="36">
        <v>-69</v>
      </c>
      <c r="J16" s="36">
        <f t="shared" si="2"/>
        <v>-1</v>
      </c>
    </row>
    <row r="17" spans="1:10" s="2" customFormat="1" ht="15">
      <c r="A17" s="40" t="s">
        <v>18</v>
      </c>
      <c r="B17" s="32">
        <v>108</v>
      </c>
      <c r="C17" s="32">
        <v>100</v>
      </c>
      <c r="D17" s="32">
        <v>1</v>
      </c>
      <c r="E17" s="32">
        <v>228</v>
      </c>
      <c r="F17" s="32">
        <v>109</v>
      </c>
      <c r="G17" s="32">
        <v>0</v>
      </c>
      <c r="H17" s="32">
        <f t="shared" si="1"/>
        <v>-120</v>
      </c>
      <c r="I17" s="32">
        <v>-9</v>
      </c>
      <c r="J17" s="32">
        <f t="shared" si="2"/>
        <v>1</v>
      </c>
    </row>
    <row r="18" spans="1:10" s="2" customFormat="1" ht="15">
      <c r="A18" s="31" t="s">
        <v>19</v>
      </c>
      <c r="B18" s="39">
        <v>918</v>
      </c>
      <c r="C18" s="39">
        <v>711</v>
      </c>
      <c r="D18" s="39">
        <v>16</v>
      </c>
      <c r="E18" s="39">
        <v>991</v>
      </c>
      <c r="F18" s="39">
        <v>797</v>
      </c>
      <c r="G18" s="39">
        <v>6</v>
      </c>
      <c r="H18" s="39">
        <f t="shared" si="1"/>
        <v>-73</v>
      </c>
      <c r="I18" s="39">
        <v>-86</v>
      </c>
      <c r="J18" s="39">
        <f t="shared" si="2"/>
        <v>10</v>
      </c>
    </row>
    <row r="19" spans="1:10" s="2" customFormat="1" ht="15">
      <c r="A19" s="40" t="s">
        <v>20</v>
      </c>
      <c r="B19" s="32">
        <v>217</v>
      </c>
      <c r="C19" s="32">
        <v>153</v>
      </c>
      <c r="D19" s="32">
        <v>9</v>
      </c>
      <c r="E19" s="32">
        <v>235</v>
      </c>
      <c r="F19" s="32">
        <v>167</v>
      </c>
      <c r="G19" s="32">
        <v>1</v>
      </c>
      <c r="H19" s="32">
        <f t="shared" si="1"/>
        <v>-18</v>
      </c>
      <c r="I19" s="32">
        <v>-14</v>
      </c>
      <c r="J19" s="32">
        <f t="shared" si="2"/>
        <v>8</v>
      </c>
    </row>
    <row r="20" spans="1:10" s="2" customFormat="1" ht="15">
      <c r="A20" s="38" t="s">
        <v>21</v>
      </c>
      <c r="B20" s="28">
        <v>505</v>
      </c>
      <c r="C20" s="28">
        <v>459</v>
      </c>
      <c r="D20" s="28">
        <v>19</v>
      </c>
      <c r="E20" s="28">
        <v>553</v>
      </c>
      <c r="F20" s="28">
        <v>432</v>
      </c>
      <c r="G20" s="28">
        <v>12</v>
      </c>
      <c r="H20" s="28">
        <f t="shared" si="1"/>
        <v>-48</v>
      </c>
      <c r="I20" s="28">
        <v>27</v>
      </c>
      <c r="J20" s="28">
        <f t="shared" si="2"/>
        <v>7</v>
      </c>
    </row>
    <row r="21" spans="1:10" s="2" customFormat="1" ht="15">
      <c r="A21" s="37" t="s">
        <v>22</v>
      </c>
      <c r="B21" s="36">
        <v>840</v>
      </c>
      <c r="C21" s="36">
        <v>724</v>
      </c>
      <c r="D21" s="36">
        <v>40</v>
      </c>
      <c r="E21" s="36">
        <v>721</v>
      </c>
      <c r="F21" s="36">
        <v>648</v>
      </c>
      <c r="G21" s="36">
        <v>22</v>
      </c>
      <c r="H21" s="36">
        <f t="shared" si="1"/>
        <v>119</v>
      </c>
      <c r="I21" s="36">
        <v>76</v>
      </c>
      <c r="J21" s="36">
        <f t="shared" si="2"/>
        <v>18</v>
      </c>
    </row>
    <row r="22" spans="1:10" s="2" customFormat="1" ht="15">
      <c r="A22" s="40" t="s">
        <v>23</v>
      </c>
      <c r="B22" s="32">
        <v>293</v>
      </c>
      <c r="C22" s="32">
        <v>191</v>
      </c>
      <c r="D22" s="32">
        <v>9</v>
      </c>
      <c r="E22" s="32">
        <v>406</v>
      </c>
      <c r="F22" s="32">
        <v>242</v>
      </c>
      <c r="G22" s="32">
        <v>4</v>
      </c>
      <c r="H22" s="32">
        <f t="shared" si="1"/>
        <v>-113</v>
      </c>
      <c r="I22" s="32">
        <v>-51</v>
      </c>
      <c r="J22" s="32">
        <f t="shared" si="2"/>
        <v>5</v>
      </c>
    </row>
    <row r="23" spans="1:10" s="2" customFormat="1" ht="15">
      <c r="A23" s="40" t="s">
        <v>24</v>
      </c>
      <c r="B23" s="32">
        <v>985</v>
      </c>
      <c r="C23" s="32">
        <v>755</v>
      </c>
      <c r="D23" s="32">
        <v>55</v>
      </c>
      <c r="E23" s="32">
        <v>1222</v>
      </c>
      <c r="F23" s="32">
        <v>951</v>
      </c>
      <c r="G23" s="32">
        <v>64</v>
      </c>
      <c r="H23" s="32">
        <f t="shared" si="1"/>
        <v>-237</v>
      </c>
      <c r="I23" s="32">
        <v>-196</v>
      </c>
      <c r="J23" s="32">
        <f t="shared" si="2"/>
        <v>-9</v>
      </c>
    </row>
    <row r="24" spans="1:10" s="2" customFormat="1" ht="15">
      <c r="A24" s="40" t="s">
        <v>25</v>
      </c>
      <c r="B24" s="32">
        <v>226</v>
      </c>
      <c r="C24" s="32">
        <v>187</v>
      </c>
      <c r="D24" s="32">
        <v>15</v>
      </c>
      <c r="E24" s="32">
        <v>301</v>
      </c>
      <c r="F24" s="32">
        <v>241</v>
      </c>
      <c r="G24" s="32">
        <v>3</v>
      </c>
      <c r="H24" s="32">
        <f t="shared" si="1"/>
        <v>-75</v>
      </c>
      <c r="I24" s="32">
        <v>-54</v>
      </c>
      <c r="J24" s="32">
        <f t="shared" si="2"/>
        <v>12</v>
      </c>
    </row>
    <row r="25" spans="1:10" s="2" customFormat="1" ht="15">
      <c r="A25" s="38" t="s">
        <v>26</v>
      </c>
      <c r="B25" s="28">
        <v>555</v>
      </c>
      <c r="C25" s="28">
        <v>547</v>
      </c>
      <c r="D25" s="28">
        <v>10</v>
      </c>
      <c r="E25" s="28">
        <v>570</v>
      </c>
      <c r="F25" s="28">
        <v>481</v>
      </c>
      <c r="G25" s="28">
        <v>2</v>
      </c>
      <c r="H25" s="28">
        <f t="shared" si="1"/>
        <v>-15</v>
      </c>
      <c r="I25" s="28">
        <v>66</v>
      </c>
      <c r="J25" s="28">
        <f t="shared" si="2"/>
        <v>8</v>
      </c>
    </row>
    <row r="26" spans="1:10" s="2" customFormat="1" ht="15">
      <c r="A26" s="38" t="s">
        <v>27</v>
      </c>
      <c r="B26" s="28">
        <v>201</v>
      </c>
      <c r="C26" s="28">
        <v>202</v>
      </c>
      <c r="D26" s="28">
        <v>4</v>
      </c>
      <c r="E26" s="28">
        <v>240</v>
      </c>
      <c r="F26" s="28">
        <v>198</v>
      </c>
      <c r="G26" s="28">
        <v>1</v>
      </c>
      <c r="H26" s="28">
        <f t="shared" si="1"/>
        <v>-39</v>
      </c>
      <c r="I26" s="28">
        <v>4</v>
      </c>
      <c r="J26" s="28">
        <f t="shared" si="2"/>
        <v>3</v>
      </c>
    </row>
    <row r="27" spans="1:10" s="2" customFormat="1" ht="15">
      <c r="A27" s="40" t="s">
        <v>28</v>
      </c>
      <c r="B27" s="32">
        <v>288</v>
      </c>
      <c r="C27" s="32">
        <v>375</v>
      </c>
      <c r="D27" s="32">
        <v>6</v>
      </c>
      <c r="E27" s="32">
        <v>480</v>
      </c>
      <c r="F27" s="32">
        <v>431</v>
      </c>
      <c r="G27" s="32">
        <v>23</v>
      </c>
      <c r="H27" s="32">
        <f t="shared" si="1"/>
        <v>-192</v>
      </c>
      <c r="I27" s="32">
        <v>-56</v>
      </c>
      <c r="J27" s="32">
        <f t="shared" si="2"/>
        <v>-17</v>
      </c>
    </row>
    <row r="28" spans="1:10" s="2" customFormat="1" ht="15">
      <c r="A28" s="40" t="s">
        <v>29</v>
      </c>
      <c r="B28" s="32">
        <v>662</v>
      </c>
      <c r="C28" s="32">
        <v>625</v>
      </c>
      <c r="D28" s="32">
        <v>47</v>
      </c>
      <c r="E28" s="32">
        <v>696</v>
      </c>
      <c r="F28" s="32">
        <v>632</v>
      </c>
      <c r="G28" s="32">
        <v>31</v>
      </c>
      <c r="H28" s="32">
        <f t="shared" si="1"/>
        <v>-34</v>
      </c>
      <c r="I28" s="32">
        <v>-7</v>
      </c>
      <c r="J28" s="32">
        <f t="shared" si="2"/>
        <v>16</v>
      </c>
    </row>
    <row r="29" spans="1:10" s="2" customFormat="1" ht="15">
      <c r="A29" s="40" t="s">
        <v>30</v>
      </c>
      <c r="B29" s="32">
        <v>8424</v>
      </c>
      <c r="C29" s="32">
        <v>8175</v>
      </c>
      <c r="D29" s="32">
        <v>2544</v>
      </c>
      <c r="E29" s="32">
        <v>8896</v>
      </c>
      <c r="F29" s="32">
        <v>8410</v>
      </c>
      <c r="G29" s="32">
        <v>2818</v>
      </c>
      <c r="H29" s="32">
        <f t="shared" si="1"/>
        <v>-472</v>
      </c>
      <c r="I29" s="32">
        <v>-235</v>
      </c>
      <c r="J29" s="32">
        <f t="shared" si="2"/>
        <v>-274</v>
      </c>
    </row>
    <row r="30" spans="1:10">
      <c r="B30" s="19"/>
      <c r="C30" s="19"/>
      <c r="D30" s="19"/>
      <c r="E30" s="19"/>
      <c r="F30" s="19"/>
      <c r="G30" s="19"/>
      <c r="H30" s="19"/>
      <c r="I30" s="19"/>
      <c r="J30" s="19"/>
    </row>
    <row r="31" spans="1:10">
      <c r="A31" s="20"/>
      <c r="B31" s="21" t="s">
        <v>5</v>
      </c>
      <c r="C31" s="22"/>
      <c r="D31" s="23"/>
      <c r="E31" s="24"/>
      <c r="F31" s="23"/>
      <c r="G31" s="24"/>
      <c r="H31" s="24"/>
      <c r="I31" s="24"/>
    </row>
    <row r="32" spans="1:10">
      <c r="A32" s="25"/>
      <c r="B32" s="26" t="s">
        <v>37</v>
      </c>
      <c r="C32" s="27"/>
      <c r="D32" s="23"/>
      <c r="E32" s="24"/>
      <c r="F32" s="23"/>
      <c r="G32" s="24"/>
      <c r="H32" s="24"/>
      <c r="I32" s="24"/>
    </row>
    <row r="33" spans="1:9">
      <c r="A33" s="28"/>
      <c r="B33" s="29" t="s">
        <v>38</v>
      </c>
      <c r="C33" s="30"/>
      <c r="D33" s="23"/>
      <c r="E33" s="24"/>
      <c r="F33" s="23"/>
      <c r="G33" s="24"/>
      <c r="H33" s="24"/>
      <c r="I33" s="24"/>
    </row>
    <row r="34" spans="1:9">
      <c r="A34" s="31"/>
      <c r="B34" s="21" t="s">
        <v>39</v>
      </c>
      <c r="C34" s="22"/>
      <c r="D34" s="22"/>
      <c r="E34" s="22"/>
      <c r="F34" s="22"/>
      <c r="G34" s="22"/>
      <c r="H34" s="22"/>
      <c r="I34" s="22"/>
    </row>
    <row r="35" spans="1:9">
      <c r="A35" s="32"/>
      <c r="B35" s="33" t="s">
        <v>40</v>
      </c>
      <c r="C35" s="34"/>
      <c r="D35" s="23"/>
      <c r="E35" s="24"/>
      <c r="F35" s="23"/>
      <c r="G35" s="24"/>
      <c r="H35" s="24"/>
      <c r="I35" s="24"/>
    </row>
    <row r="36" spans="1:9">
      <c r="A36" s="35"/>
      <c r="B36" s="26" t="s">
        <v>41</v>
      </c>
      <c r="C36" s="24"/>
      <c r="D36" s="23"/>
      <c r="E36" s="24"/>
      <c r="F36" s="23"/>
      <c r="G36" s="24"/>
      <c r="H36" s="24"/>
      <c r="I36" s="24"/>
    </row>
  </sheetData>
  <mergeCells count="11">
    <mergeCell ref="B31:C31"/>
    <mergeCell ref="B34:I34"/>
    <mergeCell ref="B35:C35"/>
    <mergeCell ref="A1:J1"/>
    <mergeCell ref="A2:J2"/>
    <mergeCell ref="C4:C5"/>
    <mergeCell ref="F4:F5"/>
    <mergeCell ref="I4:I5"/>
    <mergeCell ref="B4:B5"/>
    <mergeCell ref="E4:E5"/>
    <mergeCell ref="H4:H5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Богатырева Людмила Алексеевна</dc:creator>
  <cp:lastModifiedBy>Budget</cp:lastModifiedBy>
  <cp:lastPrinted>2025-11-11T08:39:58Z</cp:lastPrinted>
  <dcterms:created xsi:type="dcterms:W3CDTF">2025-11-10T13:55:52Z</dcterms:created>
  <dcterms:modified xsi:type="dcterms:W3CDTF">2025-11-11T08:46:37Z</dcterms:modified>
</cp:coreProperties>
</file>